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MEPAGE\NEW奥山\File\"/>
    </mc:Choice>
  </mc:AlternateContent>
  <xr:revisionPtr revIDLastSave="0" documentId="13_ncr:1_{87ECF443-33A1-4252-AA82-3AD88F3FFA5F}" xr6:coauthVersionLast="47" xr6:coauthVersionMax="47" xr10:uidLastSave="{00000000-0000-0000-0000-000000000000}"/>
  <workbookProtection workbookAlgorithmName="SHA-512" workbookHashValue="QAVZqjwq+zTZ1fZ9xtcqRIttFsoX8OGz+GNUuvEBMteuOg9IgDr9pPZkRx4qp7MXJh20spPh/r67cvKPMXvGPg==" workbookSaltValue="V/PB9tn0CYaYA533CFqqrQ==" workbookSpinCount="100000" lockStructure="1"/>
  <bookViews>
    <workbookView xWindow="-120" yWindow="-120" windowWidth="29040" windowHeight="15840" xr2:uid="{1DF92440-1919-4985-87B3-1F8D77443733}"/>
  </bookViews>
  <sheets>
    <sheet name="請求書 (自動計算）" sheetId="1" r:id="rId1"/>
  </sheets>
  <definedNames>
    <definedName name="_xlnm.Print_Area" localSheetId="0">'請求書 (自動計算）'!$A$1:$AN$41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2" i="1" l="1"/>
  <c r="AD23" i="1"/>
  <c r="AZ36" i="1"/>
  <c r="AD36" i="1" s="1"/>
  <c r="AQ36" i="1"/>
  <c r="AG36" i="1"/>
  <c r="AZ35" i="1"/>
  <c r="AD35" i="1" s="1"/>
  <c r="AQ35" i="1"/>
  <c r="AG35" i="1"/>
  <c r="AZ34" i="1"/>
  <c r="AD34" i="1" s="1"/>
  <c r="AQ34" i="1"/>
  <c r="AG34" i="1"/>
  <c r="AZ33" i="1"/>
  <c r="AD33" i="1" s="1"/>
  <c r="AQ33" i="1"/>
  <c r="AG33" i="1"/>
  <c r="AZ32" i="1"/>
  <c r="AD32" i="1" s="1"/>
  <c r="AQ32" i="1"/>
  <c r="AG32" i="1"/>
  <c r="AZ31" i="1"/>
  <c r="AD31" i="1" s="1"/>
  <c r="AQ31" i="1"/>
  <c r="AG31" i="1"/>
  <c r="AZ30" i="1"/>
  <c r="AD30" i="1" s="1"/>
  <c r="AQ30" i="1"/>
  <c r="AG30" i="1"/>
  <c r="AZ29" i="1"/>
  <c r="AD29" i="1" s="1"/>
  <c r="AQ29" i="1"/>
  <c r="AG29" i="1"/>
  <c r="AZ28" i="1"/>
  <c r="AQ28" i="1"/>
  <c r="AG28" i="1"/>
  <c r="AD28" i="1"/>
  <c r="BA28" i="1" s="1"/>
  <c r="AZ27" i="1"/>
  <c r="AD27" i="1" s="1"/>
  <c r="AQ27" i="1"/>
  <c r="AG27" i="1"/>
  <c r="AZ26" i="1"/>
  <c r="AD26" i="1" s="1"/>
  <c r="AQ26" i="1"/>
  <c r="AG26" i="1"/>
  <c r="AZ25" i="1"/>
  <c r="AD25" i="1" s="1"/>
  <c r="AQ25" i="1"/>
  <c r="AG25" i="1"/>
  <c r="AZ24" i="1"/>
  <c r="AD24" i="1" s="1"/>
  <c r="AQ24" i="1"/>
  <c r="AG24" i="1"/>
  <c r="AZ23" i="1"/>
  <c r="AQ23" i="1"/>
  <c r="AG23" i="1"/>
  <c r="AZ22" i="1"/>
  <c r="BA22" i="1" s="1"/>
  <c r="AQ22" i="1"/>
  <c r="AG22" i="1"/>
  <c r="F17" i="1"/>
  <c r="AG37" i="1" l="1"/>
  <c r="BB28" i="1"/>
  <c r="BB35" i="1"/>
  <c r="BA35" i="1"/>
  <c r="BA34" i="1"/>
  <c r="BB34" i="1"/>
  <c r="BB23" i="1"/>
  <c r="BA23" i="1"/>
  <c r="BB29" i="1"/>
  <c r="BA29" i="1"/>
  <c r="BB33" i="1"/>
  <c r="BA33" i="1"/>
  <c r="BB25" i="1"/>
  <c r="BA25" i="1"/>
  <c r="BB31" i="1"/>
  <c r="BA31" i="1"/>
  <c r="BA24" i="1"/>
  <c r="BB24" i="1"/>
  <c r="BA30" i="1"/>
  <c r="BB30" i="1"/>
  <c r="BB27" i="1"/>
  <c r="BA27" i="1"/>
  <c r="BA26" i="1"/>
  <c r="BB26" i="1"/>
  <c r="BA32" i="1"/>
  <c r="BB32" i="1"/>
  <c r="BA36" i="1"/>
  <c r="BB36" i="1"/>
  <c r="BB22" i="1"/>
  <c r="BA37" i="1" l="1"/>
  <c r="H39" i="1" s="1"/>
  <c r="E39" i="1" s="1"/>
  <c r="BB37" i="1"/>
  <c r="H40" i="1" s="1"/>
  <c r="E40" i="1" s="1"/>
  <c r="AG38" i="1" l="1"/>
  <c r="AY40" i="1" s="1"/>
  <c r="AG39" i="1" l="1"/>
  <c r="AT40" i="1"/>
  <c r="AX40" i="1"/>
  <c r="AR40" i="1"/>
  <c r="AV40" i="1"/>
  <c r="AS40" i="1"/>
  <c r="AW40" i="1"/>
  <c r="AQ40" i="1"/>
  <c r="AU40" i="1"/>
  <c r="AX39" i="1"/>
  <c r="L10" i="1" s="1"/>
  <c r="AT39" i="1"/>
  <c r="H10" i="1" s="1"/>
  <c r="AW39" i="1"/>
  <c r="K10" i="1" s="1"/>
  <c r="AS39" i="1"/>
  <c r="G10" i="1" s="1"/>
  <c r="AY39" i="1"/>
  <c r="M10" i="1" s="1"/>
  <c r="AV39" i="1"/>
  <c r="J10" i="1" s="1"/>
  <c r="AR39" i="1"/>
  <c r="F10" i="1" s="1"/>
  <c r="AU39" i="1"/>
  <c r="I10" i="1" s="1"/>
  <c r="AQ39" i="1"/>
  <c r="E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経理5</author>
  </authors>
  <commentList>
    <comment ref="N22" authorId="0" shapeId="0" xr:uid="{18282FD3-029D-4D4E-9851-62109B92DD90}">
      <text>
        <r>
          <rPr>
            <b/>
            <sz val="9"/>
            <color indexed="81"/>
            <rFont val="MS P ゴシック"/>
            <family val="3"/>
            <charset val="128"/>
          </rPr>
          <t>軽減税率の場合は
「※」を選択してください。</t>
        </r>
      </text>
    </comment>
  </commentList>
</comments>
</file>

<file path=xl/sharedStrings.xml><?xml version="1.0" encoding="utf-8"?>
<sst xmlns="http://schemas.openxmlformats.org/spreadsheetml/2006/main" count="48" uniqueCount="45">
  <si>
    <r>
      <rPr>
        <b/>
        <sz val="20"/>
        <color theme="1"/>
        <rFont val="HGS明朝B"/>
        <family val="1"/>
        <charset val="128"/>
      </rPr>
      <t>請</t>
    </r>
    <r>
      <rPr>
        <b/>
        <sz val="18"/>
        <color theme="1"/>
        <rFont val="HGS明朝B"/>
        <family val="1"/>
        <charset val="128"/>
      </rPr>
      <t>　　</t>
    </r>
    <r>
      <rPr>
        <b/>
        <sz val="18"/>
        <color theme="1"/>
        <rFont val="Century"/>
        <family val="1"/>
      </rPr>
      <t xml:space="preserve"> </t>
    </r>
    <r>
      <rPr>
        <b/>
        <sz val="20"/>
        <color theme="1"/>
        <rFont val="HGS明朝B"/>
        <family val="1"/>
        <charset val="128"/>
      </rPr>
      <t>求</t>
    </r>
    <r>
      <rPr>
        <b/>
        <sz val="18"/>
        <color theme="1"/>
        <rFont val="HGS明朝B"/>
        <family val="1"/>
        <charset val="128"/>
      </rPr>
      <t>　　</t>
    </r>
    <r>
      <rPr>
        <b/>
        <sz val="18"/>
        <color theme="1"/>
        <rFont val="Century"/>
        <family val="1"/>
      </rPr>
      <t xml:space="preserve"> </t>
    </r>
    <r>
      <rPr>
        <b/>
        <sz val="20"/>
        <color theme="1"/>
        <rFont val="HGS明朝B"/>
        <family val="1"/>
        <charset val="128"/>
      </rPr>
      <t>書</t>
    </r>
    <rPh sb="0" eb="1">
      <t>ショウ</t>
    </rPh>
    <rPh sb="4" eb="5">
      <t>モトム</t>
    </rPh>
    <rPh sb="8" eb="9">
      <t>ショ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</si>
  <si>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</si>
  <si>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</si>
  <si>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r>
      <rPr>
        <sz val="11"/>
        <color theme="1"/>
        <rFont val="HGS明朝B"/>
        <family val="1"/>
        <charset val="128"/>
      </rPr>
      <t>月</t>
    </r>
    <phoneticPr fontId="6"/>
  </si>
  <si>
    <r>
      <rPr>
        <sz val="11"/>
        <color theme="1"/>
        <rFont val="HGS明朝B"/>
        <family val="1"/>
        <charset val="128"/>
      </rPr>
      <t>日</t>
    </r>
    <phoneticPr fontId="6"/>
  </si>
  <si>
    <r>
      <rPr>
        <sz val="14"/>
        <color theme="1"/>
        <rFont val="HGS明朝B"/>
        <family val="1"/>
        <charset val="128"/>
      </rPr>
      <t>奥山工業株式会社　御中</t>
    </r>
    <rPh sb="0" eb="2">
      <t>オクヤマ</t>
    </rPh>
    <rPh sb="2" eb="4">
      <t>コウギョウ</t>
    </rPh>
    <rPh sb="4" eb="8">
      <t>カブシキガイシャ</t>
    </rPh>
    <rPh sb="9" eb="11">
      <t>オンチュウ</t>
    </rPh>
    <phoneticPr fontId="6"/>
  </si>
  <si>
    <r>
      <rPr>
        <sz val="11"/>
        <color theme="1"/>
        <rFont val="HGS明朝B"/>
        <family val="1"/>
        <charset val="128"/>
      </rPr>
      <t>下記のとおりご請求いたします。</t>
    </r>
    <rPh sb="0" eb="2">
      <t>カキ</t>
    </rPh>
    <rPh sb="7" eb="9">
      <t>セイキュウ</t>
    </rPh>
    <phoneticPr fontId="6"/>
  </si>
  <si>
    <t>住　所</t>
    <rPh sb="0" eb="1">
      <t>ジュウ</t>
    </rPh>
    <rPh sb="2" eb="3">
      <t>ショ</t>
    </rPh>
    <phoneticPr fontId="6"/>
  </si>
  <si>
    <r>
      <rPr>
        <b/>
        <sz val="11"/>
        <color theme="1"/>
        <rFont val="HGS明朝B"/>
        <family val="1"/>
        <charset val="128"/>
      </rPr>
      <t>今回請求金</t>
    </r>
    <rPh sb="0" eb="2">
      <t>コンカイ</t>
    </rPh>
    <rPh sb="2" eb="4">
      <t>セイキュウ</t>
    </rPh>
    <rPh sb="4" eb="5">
      <t>キン</t>
    </rPh>
    <phoneticPr fontId="6"/>
  </si>
  <si>
    <r>
      <rPr>
        <sz val="11"/>
        <color theme="1"/>
        <rFont val="HGS明朝B"/>
        <family val="1"/>
        <charset val="128"/>
      </rPr>
      <t>氏　名</t>
    </r>
    <rPh sb="0" eb="1">
      <t>シ</t>
    </rPh>
    <rPh sb="2" eb="3">
      <t>ナ</t>
    </rPh>
    <phoneticPr fontId="6"/>
  </si>
  <si>
    <t>☆登録番号</t>
    <rPh sb="1" eb="5">
      <t>トウロクバンゴウ</t>
    </rPh>
    <phoneticPr fontId="6"/>
  </si>
  <si>
    <t>T</t>
    <phoneticPr fontId="6"/>
  </si>
  <si>
    <t>契約年月日</t>
    <rPh sb="0" eb="2">
      <t>ケイヤク</t>
    </rPh>
    <rPh sb="2" eb="5">
      <t>ネンガッピ</t>
    </rPh>
    <phoneticPr fontId="6"/>
  </si>
  <si>
    <r>
      <rPr>
        <sz val="11"/>
        <color theme="1"/>
        <rFont val="HGS明朝B"/>
        <family val="1"/>
        <charset val="128"/>
      </rPr>
      <t>令和</t>
    </r>
    <rPh sb="0" eb="2">
      <t>レイワ</t>
    </rPh>
    <phoneticPr fontId="6"/>
  </si>
  <si>
    <r>
      <rPr>
        <sz val="11"/>
        <color theme="1"/>
        <rFont val="HGS明朝B"/>
        <family val="1"/>
        <charset val="128"/>
      </rPr>
      <t>年</t>
    </r>
    <phoneticPr fontId="6"/>
  </si>
  <si>
    <t>契約金</t>
    <rPh sb="0" eb="3">
      <t>ケイヤクキン</t>
    </rPh>
    <phoneticPr fontId="6"/>
  </si>
  <si>
    <t>増減金</t>
    <rPh sb="0" eb="2">
      <t>ゾウゲン</t>
    </rPh>
    <rPh sb="2" eb="3">
      <t>キン</t>
    </rPh>
    <phoneticPr fontId="6"/>
  </si>
  <si>
    <t>差引計</t>
    <rPh sb="0" eb="2">
      <t>サシヒキ</t>
    </rPh>
    <rPh sb="2" eb="3">
      <t>ケイ</t>
    </rPh>
    <phoneticPr fontId="6"/>
  </si>
  <si>
    <t>工事コード</t>
    <rPh sb="0" eb="2">
      <t>コウジ</t>
    </rPh>
    <phoneticPr fontId="6"/>
  </si>
  <si>
    <t>工事名称</t>
    <rPh sb="0" eb="2">
      <t>コウジ</t>
    </rPh>
    <rPh sb="2" eb="4">
      <t>メイショウ</t>
    </rPh>
    <phoneticPr fontId="6"/>
  </si>
  <si>
    <r>
      <rPr>
        <sz val="11"/>
        <color theme="1"/>
        <rFont val="HGS明朝B"/>
        <family val="1"/>
        <charset val="128"/>
      </rPr>
      <t>工事の内</t>
    </r>
    <phoneticPr fontId="6"/>
  </si>
  <si>
    <t>代</t>
    <rPh sb="0" eb="1">
      <t>ダイ</t>
    </rPh>
    <phoneticPr fontId="6"/>
  </si>
  <si>
    <r>
      <rPr>
        <sz val="11"/>
        <color theme="1"/>
        <rFont val="HGS明朝B"/>
        <family val="1"/>
        <charset val="128"/>
      </rPr>
      <t>☆</t>
    </r>
    <phoneticPr fontId="6"/>
  </si>
  <si>
    <r>
      <rPr>
        <sz val="11"/>
        <color theme="1"/>
        <rFont val="HGS明朝B"/>
        <family val="1"/>
        <charset val="128"/>
      </rPr>
      <t>月</t>
    </r>
    <rPh sb="0" eb="1">
      <t>ツキ</t>
    </rPh>
    <phoneticPr fontId="6"/>
  </si>
  <si>
    <r>
      <rPr>
        <sz val="11"/>
        <color theme="1"/>
        <rFont val="HGS明朝B"/>
        <family val="1"/>
        <charset val="128"/>
      </rPr>
      <t>日</t>
    </r>
    <rPh sb="0" eb="1">
      <t>ヒ</t>
    </rPh>
    <phoneticPr fontId="6"/>
  </si>
  <si>
    <t>名　　　　　　　　　　称</t>
    <rPh sb="0" eb="1">
      <t>ナ</t>
    </rPh>
    <rPh sb="11" eb="12">
      <t>ショウ</t>
    </rPh>
    <phoneticPr fontId="6"/>
  </si>
  <si>
    <t>軽減　税率</t>
    <rPh sb="0" eb="2">
      <t>ケイゲン</t>
    </rPh>
    <rPh sb="3" eb="5">
      <t>ゼイリツ</t>
    </rPh>
    <phoneticPr fontId="6"/>
  </si>
  <si>
    <t>数量</t>
    <rPh sb="0" eb="1">
      <t>スウ</t>
    </rPh>
    <rPh sb="1" eb="2">
      <t>リョウ</t>
    </rPh>
    <phoneticPr fontId="6"/>
  </si>
  <si>
    <r>
      <rPr>
        <sz val="11"/>
        <color theme="1"/>
        <rFont val="HGS明朝B"/>
        <family val="1"/>
        <charset val="128"/>
      </rPr>
      <t>単位</t>
    </r>
    <phoneticPr fontId="6"/>
  </si>
  <si>
    <t>単　価</t>
    <phoneticPr fontId="6"/>
  </si>
  <si>
    <t>税率</t>
    <rPh sb="0" eb="2">
      <t>ゼイリツ</t>
    </rPh>
    <phoneticPr fontId="6"/>
  </si>
  <si>
    <t>金　　　額</t>
    <phoneticPr fontId="6"/>
  </si>
  <si>
    <t>※</t>
    <phoneticPr fontId="6"/>
  </si>
  <si>
    <t>「※」は軽減税率対象であることを示します。</t>
    <rPh sb="4" eb="8">
      <t>ケイゲンゼイリツ</t>
    </rPh>
    <rPh sb="8" eb="10">
      <t>タイショウ</t>
    </rPh>
    <rPh sb="16" eb="17">
      <t>シメ</t>
    </rPh>
    <phoneticPr fontId="6"/>
  </si>
  <si>
    <t>小　計</t>
    <rPh sb="0" eb="1">
      <t>ショウ</t>
    </rPh>
    <rPh sb="2" eb="3">
      <t>ケイ</t>
    </rPh>
    <phoneticPr fontId="6"/>
  </si>
  <si>
    <t>小計</t>
    <rPh sb="0" eb="2">
      <t>ショウケイ</t>
    </rPh>
    <phoneticPr fontId="6"/>
  </si>
  <si>
    <t>税率区分</t>
    <rPh sb="0" eb="4">
      <t>ゼイリツクブン</t>
    </rPh>
    <phoneticPr fontId="6"/>
  </si>
  <si>
    <t>消費税</t>
    <rPh sb="0" eb="3">
      <t>ショウヒゼイ</t>
    </rPh>
    <phoneticPr fontId="6"/>
  </si>
  <si>
    <t>金額(税抜)</t>
    <rPh sb="0" eb="2">
      <t>キンガク</t>
    </rPh>
    <rPh sb="3" eb="5">
      <t>ゼイヌキ</t>
    </rPh>
    <phoneticPr fontId="6"/>
  </si>
  <si>
    <t>10％対象</t>
    <rPh sb="3" eb="5">
      <t>タイショウ</t>
    </rPh>
    <phoneticPr fontId="6"/>
  </si>
  <si>
    <t>合　計</t>
    <rPh sb="0" eb="1">
      <t>ゴウ</t>
    </rPh>
    <rPh sb="2" eb="3">
      <t>ケイ</t>
    </rPh>
    <phoneticPr fontId="6"/>
  </si>
  <si>
    <t>8％対象</t>
    <rPh sb="2" eb="4">
      <t>タイショウ</t>
    </rPh>
    <phoneticPr fontId="6"/>
  </si>
  <si>
    <r>
      <rPr>
        <sz val="11"/>
        <color theme="1"/>
        <rFont val="HGS明朝B"/>
        <family val="1"/>
        <charset val="128"/>
      </rPr>
      <t>※</t>
    </r>
    <phoneticPr fontId="6"/>
  </si>
  <si>
    <r>
      <rPr>
        <sz val="11"/>
        <color theme="1"/>
        <rFont val="HGS明朝B"/>
        <family val="1"/>
        <charset val="128"/>
      </rPr>
      <t>請求書は月末締切、翌月</t>
    </r>
    <r>
      <rPr>
        <sz val="11"/>
        <color theme="1"/>
        <rFont val="Century"/>
        <family val="1"/>
      </rPr>
      <t>3</t>
    </r>
    <r>
      <rPr>
        <sz val="11"/>
        <color theme="1"/>
        <rFont val="HGS明朝B"/>
        <family val="1"/>
        <charset val="128"/>
      </rPr>
      <t>日迄、現場別に</t>
    </r>
    <r>
      <rPr>
        <sz val="11"/>
        <color theme="1"/>
        <rFont val="Century"/>
        <family val="1"/>
      </rPr>
      <t>3</t>
    </r>
    <r>
      <rPr>
        <sz val="11"/>
        <color theme="1"/>
        <rFont val="HGS明朝B"/>
        <family val="1"/>
        <charset val="128"/>
      </rPr>
      <t>部提出して下さい。</t>
    </r>
    <rPh sb="0" eb="3">
      <t>セイキュウショ</t>
    </rPh>
    <rPh sb="4" eb="6">
      <t>ゲツマツ</t>
    </rPh>
    <rPh sb="6" eb="8">
      <t>シメキリ</t>
    </rPh>
    <rPh sb="9" eb="10">
      <t>ヨク</t>
    </rPh>
    <rPh sb="10" eb="11">
      <t>ツキ</t>
    </rPh>
    <rPh sb="12" eb="13">
      <t>ニチ</t>
    </rPh>
    <rPh sb="13" eb="14">
      <t>マデ</t>
    </rPh>
    <rPh sb="15" eb="17">
      <t>ゲンバ</t>
    </rPh>
    <rPh sb="17" eb="18">
      <t>ベツ</t>
    </rPh>
    <rPh sb="20" eb="21">
      <t>ブ</t>
    </rPh>
    <rPh sb="21" eb="23">
      <t>テイシュツ</t>
    </rPh>
    <rPh sb="25" eb="26">
      <t>クダ</t>
    </rPh>
    <phoneticPr fontId="6"/>
  </si>
  <si>
    <r>
      <rPr>
        <sz val="11"/>
        <color theme="1"/>
        <rFont val="HGS明朝B"/>
        <family val="1"/>
        <charset val="128"/>
      </rPr>
      <t>☆記入願います。</t>
    </r>
    <rPh sb="1" eb="3">
      <t>キニュウ</t>
    </rPh>
    <rPh sb="3" eb="4">
      <t>ネガ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</si>
</sst>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&quot;¥&quot;\ #,##0\-;[Red]\-#,##0\-"/>
    <numFmt numFmtId="178" formatCode="#,##0;&quot;▲ &quot;#,##0"/>
    <numFmt numFmtId="179" formatCode="#,##0\ ;&quot;▲ &quot;#,##0\ "/>
    <numFmt numFmtId="180" formatCode="&quot;&quot;"/>
    <numFmt numFmtId="181" formatCode="0.0%"/>
    <numFmt numFmtId="182" formatCode="_ &quot;¥&quot;* #,##0_ ;_ &quot;¥&quot;* \-#,##0_ ;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Century"/>
      <family val="1"/>
      <charset val="128"/>
    </font>
    <font>
      <b/>
      <sz val="20"/>
      <color theme="1"/>
      <name val="HGS明朝B"/>
      <family val="1"/>
      <charset val="128"/>
    </font>
    <font>
      <b/>
      <sz val="18"/>
      <color theme="1"/>
      <name val="HGS明朝B"/>
      <family val="1"/>
      <charset val="128"/>
    </font>
    <font>
      <b/>
      <sz val="18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HGS明朝B"/>
      <family val="1"/>
      <charset val="128"/>
    </font>
    <font>
      <sz val="14"/>
      <color theme="1"/>
      <name val="Century"/>
      <family val="1"/>
    </font>
    <font>
      <sz val="14"/>
      <color theme="1"/>
      <name val="HGS明朝B"/>
      <family val="1"/>
      <charset val="128"/>
    </font>
    <font>
      <sz val="10.5"/>
      <color theme="1"/>
      <name val="HGS明朝B"/>
      <family val="1"/>
      <charset val="128"/>
    </font>
    <font>
      <sz val="13"/>
      <color theme="1"/>
      <name val="Century"/>
      <family val="1"/>
    </font>
    <font>
      <sz val="13"/>
      <color theme="1"/>
      <name val="HGS明朝B"/>
      <family val="1"/>
      <charset val="128"/>
    </font>
    <font>
      <b/>
      <sz val="11"/>
      <color theme="1"/>
      <name val="Century"/>
      <family val="1"/>
    </font>
    <font>
      <b/>
      <sz val="11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Century"/>
      <family val="1"/>
    </font>
    <font>
      <sz val="8.5"/>
      <color theme="1"/>
      <name val="HGS明朝B"/>
      <family val="1"/>
      <charset val="128"/>
    </font>
    <font>
      <sz val="10.5"/>
      <color theme="1"/>
      <name val="Century"/>
      <family val="1"/>
    </font>
    <font>
      <sz val="10.5"/>
      <color theme="1"/>
      <name val="HGP明朝B"/>
      <family val="1"/>
      <charset val="128"/>
    </font>
    <font>
      <sz val="10"/>
      <color theme="1"/>
      <name val="HGS明朝B"/>
      <family val="1"/>
      <charset val="128"/>
    </font>
    <font>
      <sz val="10"/>
      <color theme="1"/>
      <name val="Century"/>
      <family val="1"/>
    </font>
    <font>
      <sz val="10"/>
      <name val="Century"/>
      <family val="1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7" fillId="0" borderId="0" xfId="0" applyFont="1" applyProtection="1">
      <alignment vertical="center"/>
      <protection hidden="1"/>
    </xf>
    <xf numFmtId="0" fontId="7" fillId="0" borderId="0" xfId="0" applyFont="1">
      <alignment vertical="center"/>
    </xf>
    <xf numFmtId="38" fontId="7" fillId="0" borderId="0" xfId="1" applyFont="1" applyProtection="1">
      <alignment vertical="center"/>
    </xf>
    <xf numFmtId="0" fontId="7" fillId="0" borderId="0" xfId="0" applyFont="1" applyProtection="1">
      <alignment vertical="center"/>
      <protection locked="0"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7" fillId="0" borderId="0" xfId="0" applyFont="1" applyProtection="1">
      <alignment vertical="center"/>
      <protection locked="0"/>
    </xf>
    <xf numFmtId="176" fontId="18" fillId="0" borderId="0" xfId="0" applyNumberFormat="1" applyFont="1" applyAlignment="1" applyProtection="1">
      <alignment horizontal="center" vertical="center" shrinkToFit="1"/>
      <protection locked="0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protection locked="0"/>
    </xf>
    <xf numFmtId="0" fontId="7" fillId="0" borderId="0" xfId="0" applyFont="1" applyAlignment="1" applyProtection="1">
      <protection hidden="1"/>
    </xf>
    <xf numFmtId="176" fontId="18" fillId="0" borderId="0" xfId="0" applyNumberFormat="1" applyFont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6" fontId="18" fillId="0" borderId="0" xfId="0" applyNumberFormat="1" applyFont="1" applyProtection="1">
      <alignment vertical="center"/>
      <protection locked="0"/>
    </xf>
    <xf numFmtId="0" fontId="7" fillId="0" borderId="18" xfId="0" applyFont="1" applyBorder="1" applyAlignment="1" applyProtection="1">
      <alignment vertical="center" shrinkToFit="1"/>
      <protection locked="0"/>
    </xf>
    <xf numFmtId="0" fontId="7" fillId="0" borderId="18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177" fontId="7" fillId="0" borderId="19" xfId="1" applyNumberFormat="1" applyFont="1" applyBorder="1" applyAlignment="1" applyProtection="1">
      <alignment vertical="center"/>
      <protection locked="0"/>
    </xf>
    <xf numFmtId="177" fontId="7" fillId="0" borderId="0" xfId="1" applyNumberFormat="1" applyFont="1" applyBorder="1" applyAlignment="1" applyProtection="1">
      <alignment vertical="center"/>
      <protection locked="0"/>
    </xf>
    <xf numFmtId="177" fontId="7" fillId="0" borderId="21" xfId="1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9" fontId="7" fillId="0" borderId="26" xfId="2" applyFont="1" applyBorder="1" applyProtection="1">
      <alignment vertical="center"/>
    </xf>
    <xf numFmtId="0" fontId="20" fillId="0" borderId="26" xfId="0" applyFont="1" applyBorder="1" applyAlignment="1" applyProtection="1">
      <alignment horizontal="center" vertical="center"/>
      <protection locked="0"/>
    </xf>
    <xf numFmtId="180" fontId="7" fillId="0" borderId="0" xfId="1" applyNumberFormat="1" applyFont="1" applyAlignment="1" applyProtection="1">
      <alignment vertical="center"/>
    </xf>
    <xf numFmtId="181" fontId="7" fillId="0" borderId="0" xfId="2" applyNumberFormat="1" applyFont="1" applyProtection="1">
      <alignment vertical="center"/>
    </xf>
    <xf numFmtId="38" fontId="7" fillId="0" borderId="26" xfId="1" applyFont="1" applyBorder="1" applyProtection="1">
      <alignment vertical="center"/>
    </xf>
    <xf numFmtId="0" fontId="1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8" fontId="7" fillId="0" borderId="0" xfId="1" applyFont="1" applyAlignment="1" applyProtection="1">
      <alignment vertical="center"/>
    </xf>
    <xf numFmtId="38" fontId="7" fillId="0" borderId="0" xfId="1" applyFont="1" applyBorder="1" applyAlignment="1" applyProtection="1">
      <alignment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178" fontId="20" fillId="0" borderId="0" xfId="1" applyNumberFormat="1" applyFont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23" fillId="0" borderId="0" xfId="0" applyFont="1" applyAlignment="1">
      <alignment horizontal="center" vertical="center" textRotation="255"/>
    </xf>
    <xf numFmtId="0" fontId="24" fillId="0" borderId="26" xfId="0" applyFont="1" applyBorder="1" applyAlignment="1">
      <alignment horizontal="center" vertical="center"/>
    </xf>
    <xf numFmtId="179" fontId="20" fillId="0" borderId="0" xfId="1" applyNumberFormat="1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182" fontId="8" fillId="0" borderId="26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178" fontId="20" fillId="0" borderId="0" xfId="1" applyNumberFormat="1" applyFont="1" applyBorder="1" applyAlignment="1" applyProtection="1">
      <alignment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179" fontId="20" fillId="0" borderId="17" xfId="1" applyNumberFormat="1" applyFont="1" applyBorder="1" applyAlignment="1" applyProtection="1">
      <alignment vertical="center"/>
      <protection hidden="1"/>
    </xf>
    <xf numFmtId="179" fontId="20" fillId="0" borderId="18" xfId="1" applyNumberFormat="1" applyFont="1" applyBorder="1" applyAlignment="1" applyProtection="1">
      <alignment vertical="center"/>
      <protection hidden="1"/>
    </xf>
    <xf numFmtId="179" fontId="20" fillId="0" borderId="19" xfId="1" applyNumberFormat="1" applyFont="1" applyBorder="1" applyAlignment="1" applyProtection="1">
      <alignment vertical="center"/>
      <protection hidden="1"/>
    </xf>
    <xf numFmtId="0" fontId="8" fillId="0" borderId="26" xfId="0" applyFont="1" applyBorder="1" applyAlignment="1" applyProtection="1">
      <alignment horizontal="center" vertical="center"/>
      <protection locked="0"/>
    </xf>
    <xf numFmtId="9" fontId="20" fillId="0" borderId="0" xfId="0" applyNumberFormat="1" applyFont="1" applyAlignment="1" applyProtection="1">
      <alignment vertical="center" shrinkToFit="1"/>
      <protection locked="0"/>
    </xf>
    <xf numFmtId="180" fontId="7" fillId="0" borderId="0" xfId="1" applyNumberFormat="1" applyFont="1" applyAlignment="1" applyProtection="1">
      <alignment vertical="center"/>
    </xf>
    <xf numFmtId="0" fontId="22" fillId="0" borderId="0" xfId="0" applyFont="1" applyAlignment="1" applyProtection="1">
      <alignment horizontal="left" vertical="center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vertical="center" shrinkToFit="1"/>
      <protection locked="0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178" fontId="20" fillId="0" borderId="17" xfId="1" applyNumberFormat="1" applyFont="1" applyBorder="1" applyAlignment="1" applyProtection="1">
      <alignment vertical="center" shrinkToFit="1"/>
      <protection locked="0"/>
    </xf>
    <xf numFmtId="178" fontId="20" fillId="0" borderId="18" xfId="1" applyNumberFormat="1" applyFont="1" applyBorder="1" applyAlignment="1" applyProtection="1">
      <alignment vertical="center" shrinkToFit="1"/>
      <protection locked="0"/>
    </xf>
    <xf numFmtId="178" fontId="20" fillId="0" borderId="19" xfId="1" applyNumberFormat="1" applyFont="1" applyBorder="1" applyAlignment="1" applyProtection="1">
      <alignment vertical="center" shrinkToFit="1"/>
      <protection locked="0"/>
    </xf>
    <xf numFmtId="9" fontId="20" fillId="0" borderId="17" xfId="2" applyFont="1" applyBorder="1" applyAlignment="1" applyProtection="1">
      <alignment horizontal="center" vertical="center" shrinkToFit="1"/>
      <protection locked="0"/>
    </xf>
    <xf numFmtId="9" fontId="20" fillId="0" borderId="18" xfId="2" applyFont="1" applyBorder="1" applyAlignment="1" applyProtection="1">
      <alignment horizontal="center" vertical="center" shrinkToFit="1"/>
      <protection locked="0"/>
    </xf>
    <xf numFmtId="9" fontId="20" fillId="0" borderId="19" xfId="2" applyFont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distributed" vertical="center"/>
      <protection locked="0"/>
    </xf>
    <xf numFmtId="0" fontId="15" fillId="2" borderId="23" xfId="0" applyFont="1" applyFill="1" applyBorder="1" applyAlignment="1" applyProtection="1">
      <alignment horizontal="distributed" vertical="center"/>
      <protection locked="0"/>
    </xf>
    <xf numFmtId="0" fontId="15" fillId="2" borderId="24" xfId="0" applyFont="1" applyFill="1" applyBorder="1" applyAlignment="1" applyProtection="1">
      <alignment horizontal="distributed" vertical="center"/>
      <protection locked="0"/>
    </xf>
    <xf numFmtId="0" fontId="15" fillId="2" borderId="21" xfId="0" applyFont="1" applyFill="1" applyBorder="1" applyAlignment="1" applyProtection="1">
      <alignment horizontal="distributed" vertical="center"/>
      <protection locked="0"/>
    </xf>
    <xf numFmtId="0" fontId="15" fillId="2" borderId="1" xfId="0" applyFont="1" applyFill="1" applyBorder="1" applyAlignment="1" applyProtection="1">
      <alignment horizontal="distributed" vertical="center"/>
      <protection locked="0"/>
    </xf>
    <xf numFmtId="0" fontId="15" fillId="2" borderId="25" xfId="0" applyFont="1" applyFill="1" applyBorder="1" applyAlignment="1" applyProtection="1">
      <alignment horizontal="distributed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distributed" vertical="center"/>
      <protection locked="0"/>
    </xf>
    <xf numFmtId="0" fontId="8" fillId="0" borderId="18" xfId="0" applyFont="1" applyBorder="1" applyAlignment="1" applyProtection="1">
      <alignment horizontal="distributed" vertical="center"/>
      <protection locked="0"/>
    </xf>
    <xf numFmtId="0" fontId="8" fillId="0" borderId="19" xfId="0" applyFont="1" applyBorder="1" applyAlignment="1" applyProtection="1">
      <alignment horizontal="distributed" vertical="center"/>
      <protection locked="0"/>
    </xf>
    <xf numFmtId="177" fontId="7" fillId="0" borderId="18" xfId="1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176" fontId="18" fillId="0" borderId="16" xfId="0" applyNumberFormat="1" applyFont="1" applyBorder="1" applyAlignment="1" applyProtection="1">
      <alignment horizontal="center" shrinkToFit="1"/>
      <protection locked="0"/>
    </xf>
    <xf numFmtId="176" fontId="18" fillId="0" borderId="16" xfId="0" applyNumberFormat="1" applyFont="1" applyBorder="1" applyAlignment="1" applyProtection="1">
      <alignment horizontal="left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176" fontId="8" fillId="0" borderId="0" xfId="0" applyNumberFormat="1" applyFont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19050</xdr:rowOff>
    </xdr:from>
    <xdr:to>
      <xdr:col>22</xdr:col>
      <xdr:colOff>43499</xdr:colOff>
      <xdr:row>1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0056D97-0129-411D-ACF9-EEA8D2CA7B19}"/>
            </a:ext>
          </a:extLst>
        </xdr:cNvPr>
        <xdr:cNvCxnSpPr/>
      </xdr:nvCxnSpPr>
      <xdr:spPr>
        <a:xfrm>
          <a:off x="2343150" y="342900"/>
          <a:ext cx="2281874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238125</xdr:rowOff>
    </xdr:from>
    <xdr:to>
      <xdr:col>33</xdr:col>
      <xdr:colOff>38100</xdr:colOff>
      <xdr:row>16</xdr:row>
      <xdr:rowOff>238125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BA16CF4-0DBA-4710-9FA3-58A48FFA01B0}"/>
            </a:ext>
          </a:extLst>
        </xdr:cNvPr>
        <xdr:cNvCxnSpPr/>
      </xdr:nvCxnSpPr>
      <xdr:spPr>
        <a:xfrm>
          <a:off x="3514725" y="3657600"/>
          <a:ext cx="24574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1D52-7471-442C-A5E2-142104C6E5AE}">
  <sheetPr>
    <tabColor rgb="FFFF0000"/>
  </sheetPr>
  <dimension ref="A1:CK49"/>
  <sheetViews>
    <sheetView showGridLines="0" showZeros="0" tabSelected="1" view="pageBreakPreview" zoomScaleNormal="100" zoomScaleSheetLayoutView="100" workbookViewId="0">
      <selection activeCell="X23" sqref="X23:AC23"/>
    </sheetView>
  </sheetViews>
  <sheetFormatPr defaultRowHeight="14.25"/>
  <cols>
    <col min="1" max="1" width="2.625" style="5" customWidth="1"/>
    <col min="2" max="13" width="3.625" style="5" customWidth="1"/>
    <col min="14" max="16" width="1.5" style="5" customWidth="1"/>
    <col min="17" max="20" width="1.625" style="5" customWidth="1"/>
    <col min="21" max="23" width="1.5" style="5" customWidth="1"/>
    <col min="24" max="29" width="1.625" style="5" customWidth="1"/>
    <col min="30" max="32" width="1.5" style="5" customWidth="1"/>
    <col min="33" max="40" width="2" style="5" customWidth="1"/>
    <col min="41" max="41" width="7" style="1" customWidth="1"/>
    <col min="42" max="42" width="4.625" style="2" customWidth="1"/>
    <col min="43" max="51" width="4.625" style="2" hidden="1" customWidth="1"/>
    <col min="52" max="52" width="7" style="2" hidden="1" customWidth="1"/>
    <col min="53" max="53" width="11.125" style="3" hidden="1" customWidth="1"/>
    <col min="54" max="54" width="11.125" style="2" hidden="1" customWidth="1"/>
    <col min="55" max="55" width="5.625" style="2" hidden="1" customWidth="1"/>
    <col min="56" max="60" width="5.625" style="1" customWidth="1"/>
    <col min="61" max="75" width="3.875" style="1" customWidth="1"/>
    <col min="76" max="85" width="9" style="1"/>
    <col min="86" max="16384" width="9" style="4"/>
  </cols>
  <sheetData>
    <row r="1" spans="1:89" ht="25.5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</row>
    <row r="3" spans="1:89" ht="20.100000000000001" customHeight="1">
      <c r="J3" s="139" t="s">
        <v>1</v>
      </c>
      <c r="K3" s="140"/>
      <c r="M3" s="6" t="s">
        <v>2</v>
      </c>
      <c r="N3" s="125"/>
      <c r="O3" s="125"/>
      <c r="P3" s="141" t="s">
        <v>3</v>
      </c>
      <c r="Q3" s="141"/>
      <c r="R3" s="125"/>
      <c r="S3" s="125"/>
      <c r="T3" s="141" t="s">
        <v>4</v>
      </c>
      <c r="U3" s="141"/>
      <c r="AN3" s="1"/>
      <c r="CG3" s="4"/>
    </row>
    <row r="5" spans="1:89" ht="24.95" customHeight="1">
      <c r="B5" s="124" t="s">
        <v>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89" ht="9.9499999999999993" customHeight="1"/>
    <row r="7" spans="1:89" ht="9.9499999999999993" customHeight="1">
      <c r="C7" s="125" t="s">
        <v>6</v>
      </c>
      <c r="D7" s="125"/>
      <c r="E7" s="125"/>
      <c r="F7" s="125"/>
      <c r="G7" s="125"/>
      <c r="H7" s="125"/>
      <c r="I7" s="125"/>
      <c r="J7" s="125"/>
      <c r="K7" s="125"/>
      <c r="N7" s="126"/>
      <c r="O7" s="126"/>
      <c r="P7" s="126"/>
    </row>
    <row r="8" spans="1:89">
      <c r="C8" s="125"/>
      <c r="D8" s="125"/>
      <c r="E8" s="125"/>
      <c r="F8" s="125"/>
      <c r="G8" s="125"/>
      <c r="H8" s="125"/>
      <c r="I8" s="125"/>
      <c r="J8" s="125"/>
      <c r="K8" s="125"/>
      <c r="N8" s="126"/>
      <c r="O8" s="126"/>
      <c r="P8" s="126"/>
      <c r="Q8" s="127" t="s">
        <v>7</v>
      </c>
      <c r="R8" s="127"/>
      <c r="S8" s="127"/>
      <c r="T8" s="127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6"/>
    </row>
    <row r="9" spans="1:89" ht="12" customHeight="1" thickBot="1">
      <c r="N9" s="7"/>
      <c r="O9" s="7"/>
      <c r="P9" s="7"/>
      <c r="Q9" s="127"/>
      <c r="R9" s="127"/>
      <c r="S9" s="127"/>
      <c r="T9" s="127"/>
      <c r="U9" s="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9"/>
    </row>
    <row r="10" spans="1:89" ht="12" customHeight="1">
      <c r="B10" s="129" t="s">
        <v>8</v>
      </c>
      <c r="C10" s="130"/>
      <c r="D10" s="131"/>
      <c r="E10" s="115" t="str">
        <f t="shared" ref="E10:M10" si="0">+AQ39</f>
        <v/>
      </c>
      <c r="F10" s="109" t="str">
        <f t="shared" si="0"/>
        <v/>
      </c>
      <c r="G10" s="112" t="str">
        <f t="shared" si="0"/>
        <v/>
      </c>
      <c r="H10" s="115" t="str">
        <f t="shared" si="0"/>
        <v/>
      </c>
      <c r="I10" s="109" t="str">
        <f t="shared" si="0"/>
        <v/>
      </c>
      <c r="J10" s="112" t="str">
        <f t="shared" si="0"/>
        <v/>
      </c>
      <c r="K10" s="115" t="str">
        <f t="shared" si="0"/>
        <v/>
      </c>
      <c r="L10" s="109" t="str">
        <f t="shared" si="0"/>
        <v>¥</v>
      </c>
      <c r="M10" s="118" t="str">
        <f t="shared" si="0"/>
        <v>0</v>
      </c>
      <c r="N10" s="7"/>
      <c r="O10" s="7"/>
      <c r="P10" s="7"/>
      <c r="V10" s="6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89" ht="12" customHeight="1">
      <c r="A11" s="10"/>
      <c r="B11" s="132"/>
      <c r="C11" s="133"/>
      <c r="D11" s="134"/>
      <c r="E11" s="116"/>
      <c r="F11" s="110"/>
      <c r="G11" s="113"/>
      <c r="H11" s="116"/>
      <c r="I11" s="110"/>
      <c r="J11" s="113"/>
      <c r="K11" s="116"/>
      <c r="L11" s="110"/>
      <c r="M11" s="119"/>
      <c r="Q11" s="122" t="s">
        <v>9</v>
      </c>
      <c r="R11" s="122"/>
      <c r="S11" s="122"/>
      <c r="T11" s="122"/>
      <c r="V11" s="6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89" s="1" customFormat="1" ht="14.25" customHeight="1" thickBot="1">
      <c r="A12" s="5"/>
      <c r="B12" s="135"/>
      <c r="C12" s="136"/>
      <c r="D12" s="137"/>
      <c r="E12" s="117"/>
      <c r="F12" s="111"/>
      <c r="G12" s="114"/>
      <c r="H12" s="117"/>
      <c r="I12" s="111"/>
      <c r="J12" s="114"/>
      <c r="K12" s="117"/>
      <c r="L12" s="111"/>
      <c r="M12" s="120"/>
      <c r="Q12" s="122"/>
      <c r="R12" s="122"/>
      <c r="S12" s="122"/>
      <c r="T12" s="122"/>
      <c r="U12" s="11"/>
      <c r="V12" s="12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6"/>
      <c r="AP12" s="2"/>
      <c r="AQ12" s="2"/>
      <c r="AR12" s="104"/>
      <c r="AS12" s="104"/>
      <c r="AT12" s="104"/>
      <c r="AU12" s="104"/>
      <c r="AV12" s="104"/>
      <c r="AW12" s="104"/>
      <c r="AX12" s="104"/>
      <c r="AY12" s="104"/>
      <c r="AZ12" s="2"/>
      <c r="BA12" s="3"/>
      <c r="BB12" s="2"/>
      <c r="BC12" s="2"/>
      <c r="BO12" s="5"/>
      <c r="CH12" s="4"/>
      <c r="CI12" s="4"/>
      <c r="CJ12" s="4"/>
      <c r="CK12" s="4"/>
    </row>
    <row r="13" spans="1:89" s="1" customFormat="1" ht="21.75" customHeight="1">
      <c r="A13" s="5"/>
      <c r="N13" s="5"/>
      <c r="O13" s="5"/>
      <c r="P13" s="13" t="s">
        <v>10</v>
      </c>
      <c r="Q13" s="14"/>
      <c r="R13" s="15"/>
      <c r="S13" s="15"/>
      <c r="T13" s="15"/>
      <c r="U13" s="15"/>
      <c r="V13" s="15"/>
      <c r="W13" s="15"/>
      <c r="X13" s="105" t="s">
        <v>11</v>
      </c>
      <c r="Y13" s="105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5"/>
      <c r="AM13" s="5"/>
      <c r="AN13" s="16"/>
      <c r="AP13" s="2"/>
      <c r="AQ13" s="2"/>
      <c r="AR13" s="104"/>
      <c r="AS13" s="104"/>
      <c r="AT13" s="104"/>
      <c r="AU13" s="104"/>
      <c r="AV13" s="104"/>
      <c r="AW13" s="104"/>
      <c r="AX13" s="104"/>
      <c r="AY13" s="104"/>
      <c r="AZ13" s="2"/>
      <c r="BA13" s="3"/>
      <c r="BB13" s="2"/>
      <c r="BC13" s="2"/>
      <c r="BO13" s="17"/>
    </row>
    <row r="14" spans="1:89" s="1" customFormat="1" ht="21.95" customHeight="1">
      <c r="A14" s="5"/>
      <c r="B14" s="98" t="s">
        <v>12</v>
      </c>
      <c r="C14" s="99"/>
      <c r="D14" s="100"/>
      <c r="E14" s="107" t="s">
        <v>13</v>
      </c>
      <c r="F14" s="108"/>
      <c r="G14" s="18"/>
      <c r="H14" s="18" t="s">
        <v>14</v>
      </c>
      <c r="I14" s="19"/>
      <c r="J14" s="18" t="s">
        <v>3</v>
      </c>
      <c r="K14" s="19"/>
      <c r="L14" s="20" t="s">
        <v>4</v>
      </c>
      <c r="M14" s="21"/>
      <c r="N14" s="5"/>
      <c r="O14" s="5"/>
      <c r="P14" s="5"/>
      <c r="R14" s="5"/>
      <c r="AI14" s="5"/>
      <c r="AJ14" s="5"/>
      <c r="AK14" s="5"/>
      <c r="AL14" s="5"/>
      <c r="AM14" s="5"/>
      <c r="AN14" s="5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3"/>
      <c r="BB14" s="2"/>
      <c r="BC14" s="2"/>
      <c r="CH14" s="4"/>
      <c r="CI14" s="4"/>
      <c r="CJ14" s="4"/>
      <c r="CK14" s="4"/>
    </row>
    <row r="15" spans="1:89" s="1" customFormat="1" ht="21.95" customHeight="1">
      <c r="A15" s="5"/>
      <c r="B15" s="98" t="s">
        <v>15</v>
      </c>
      <c r="C15" s="99"/>
      <c r="D15" s="100"/>
      <c r="E15" s="22"/>
      <c r="F15" s="101"/>
      <c r="G15" s="101"/>
      <c r="H15" s="101"/>
      <c r="I15" s="101"/>
      <c r="J15" s="101"/>
      <c r="K15" s="101"/>
      <c r="L15" s="23"/>
      <c r="M15" s="24"/>
      <c r="N15" s="5"/>
      <c r="O15" s="5"/>
      <c r="P15" s="5"/>
      <c r="Q15" s="5"/>
      <c r="AH15" s="5"/>
      <c r="AI15" s="5"/>
      <c r="AJ15" s="5"/>
      <c r="AK15" s="5"/>
      <c r="AL15" s="5"/>
      <c r="AM15" s="5"/>
      <c r="AN15" s="5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3"/>
      <c r="BB15" s="2"/>
      <c r="BC15" s="2"/>
      <c r="CH15" s="4"/>
      <c r="CI15" s="4"/>
      <c r="CJ15" s="4"/>
      <c r="CK15" s="4"/>
    </row>
    <row r="16" spans="1:89" s="1" customFormat="1" ht="21.95" customHeight="1">
      <c r="A16" s="5"/>
      <c r="B16" s="98" t="s">
        <v>16</v>
      </c>
      <c r="C16" s="99"/>
      <c r="D16" s="100"/>
      <c r="E16" s="22"/>
      <c r="F16" s="101"/>
      <c r="G16" s="101"/>
      <c r="H16" s="101"/>
      <c r="I16" s="101"/>
      <c r="J16" s="101"/>
      <c r="K16" s="101"/>
      <c r="L16" s="23"/>
      <c r="M16" s="24"/>
      <c r="N16" s="5"/>
      <c r="O16" s="5"/>
      <c r="P16" s="5"/>
      <c r="Q16" s="5"/>
      <c r="AH16" s="5"/>
      <c r="AI16" s="5"/>
      <c r="AJ16" s="5"/>
      <c r="AK16" s="5"/>
      <c r="AL16" s="5"/>
      <c r="AM16" s="5"/>
      <c r="AN16" s="5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3"/>
      <c r="BB16" s="2"/>
      <c r="BC16" s="2"/>
      <c r="CH16" s="4"/>
      <c r="CI16" s="4"/>
      <c r="CJ16" s="4"/>
      <c r="CK16" s="4"/>
    </row>
    <row r="17" spans="1:89" s="1" customFormat="1" ht="21.95" customHeight="1">
      <c r="A17" s="5"/>
      <c r="B17" s="98" t="s">
        <v>17</v>
      </c>
      <c r="C17" s="99"/>
      <c r="D17" s="100"/>
      <c r="E17" s="22"/>
      <c r="F17" s="101">
        <f>+F15-F16</f>
        <v>0</v>
      </c>
      <c r="G17" s="101"/>
      <c r="H17" s="101"/>
      <c r="I17" s="101"/>
      <c r="J17" s="101"/>
      <c r="K17" s="101"/>
      <c r="L17" s="23"/>
      <c r="M17" s="25"/>
      <c r="N17" s="102" t="s">
        <v>18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26"/>
      <c r="AI17" s="27"/>
      <c r="AJ17" s="27"/>
      <c r="AK17" s="27"/>
      <c r="AL17" s="27"/>
      <c r="AM17" s="27"/>
      <c r="AN17" s="27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3"/>
      <c r="BB17" s="2"/>
      <c r="BC17" s="2"/>
      <c r="CH17" s="4"/>
      <c r="CI17" s="4"/>
      <c r="CJ17" s="4"/>
      <c r="CK17" s="4"/>
    </row>
    <row r="18" spans="1:89" s="1" customFormat="1" ht="17.25" customHeight="1">
      <c r="A18" s="5"/>
      <c r="B18" s="80" t="s">
        <v>19</v>
      </c>
      <c r="C18" s="81"/>
      <c r="D18" s="82"/>
      <c r="E18" s="86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90" t="s">
        <v>20</v>
      </c>
      <c r="R18" s="90"/>
      <c r="S18" s="90"/>
      <c r="T18" s="90"/>
      <c r="U18" s="90"/>
      <c r="V18" s="90"/>
      <c r="W18" s="90"/>
      <c r="X18" s="28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2" t="s">
        <v>21</v>
      </c>
      <c r="AN18" s="93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3"/>
      <c r="BB18" s="2"/>
      <c r="BC18" s="2"/>
      <c r="CH18" s="4"/>
      <c r="CI18" s="4"/>
      <c r="CJ18" s="4"/>
      <c r="CK18" s="4"/>
    </row>
    <row r="19" spans="1:89" s="1" customFormat="1" ht="17.25" customHeight="1">
      <c r="A19" s="5"/>
      <c r="B19" s="83"/>
      <c r="C19" s="84"/>
      <c r="D19" s="85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1"/>
      <c r="R19" s="91"/>
      <c r="S19" s="91"/>
      <c r="T19" s="91"/>
      <c r="U19" s="91"/>
      <c r="V19" s="91"/>
      <c r="W19" s="91"/>
      <c r="X19" s="29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4"/>
      <c r="AN19" s="95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3"/>
      <c r="BB19" s="2"/>
      <c r="BC19" s="2"/>
      <c r="CH19" s="4"/>
      <c r="CI19" s="4"/>
      <c r="CJ19" s="4"/>
      <c r="CK19" s="4"/>
    </row>
    <row r="21" spans="1:89" s="1" customFormat="1" ht="23.25" customHeight="1">
      <c r="A21" s="5" t="s">
        <v>22</v>
      </c>
      <c r="B21" s="30" t="s">
        <v>23</v>
      </c>
      <c r="C21" s="31" t="s">
        <v>24</v>
      </c>
      <c r="D21" s="55" t="s">
        <v>25</v>
      </c>
      <c r="E21" s="56"/>
      <c r="F21" s="56"/>
      <c r="G21" s="56"/>
      <c r="H21" s="56"/>
      <c r="I21" s="56"/>
      <c r="J21" s="56"/>
      <c r="K21" s="56"/>
      <c r="L21" s="56"/>
      <c r="M21" s="56"/>
      <c r="N21" s="96" t="s">
        <v>26</v>
      </c>
      <c r="O21" s="97"/>
      <c r="P21" s="97"/>
      <c r="Q21" s="78" t="s">
        <v>27</v>
      </c>
      <c r="R21" s="79"/>
      <c r="S21" s="79"/>
      <c r="T21" s="79"/>
      <c r="U21" s="79" t="s">
        <v>28</v>
      </c>
      <c r="V21" s="79"/>
      <c r="W21" s="79"/>
      <c r="X21" s="78" t="s">
        <v>29</v>
      </c>
      <c r="Y21" s="79"/>
      <c r="Z21" s="79"/>
      <c r="AA21" s="79"/>
      <c r="AB21" s="79"/>
      <c r="AC21" s="79"/>
      <c r="AD21" s="78" t="s">
        <v>30</v>
      </c>
      <c r="AE21" s="79"/>
      <c r="AF21" s="79"/>
      <c r="AG21" s="78" t="s">
        <v>31</v>
      </c>
      <c r="AH21" s="79"/>
      <c r="AI21" s="79"/>
      <c r="AJ21" s="79"/>
      <c r="AK21" s="79"/>
      <c r="AL21" s="79"/>
      <c r="AM21" s="79"/>
      <c r="AN21" s="79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2">
        <v>0.1</v>
      </c>
      <c r="BB21" s="32">
        <v>0.08</v>
      </c>
      <c r="BC21" s="2"/>
      <c r="CH21" s="4"/>
      <c r="CI21" s="4"/>
      <c r="CJ21" s="4"/>
      <c r="CK21" s="4"/>
    </row>
    <row r="22" spans="1:89" s="1" customFormat="1" ht="23.25" customHeight="1">
      <c r="A22" s="5"/>
      <c r="B22" s="33"/>
      <c r="C22" s="33"/>
      <c r="D22" s="66"/>
      <c r="E22" s="67"/>
      <c r="F22" s="67"/>
      <c r="G22" s="67"/>
      <c r="H22" s="67"/>
      <c r="I22" s="67"/>
      <c r="J22" s="67"/>
      <c r="K22" s="67"/>
      <c r="L22" s="67"/>
      <c r="M22" s="67"/>
      <c r="N22" s="68"/>
      <c r="O22" s="69"/>
      <c r="P22" s="69"/>
      <c r="Q22" s="70"/>
      <c r="R22" s="70"/>
      <c r="S22" s="70"/>
      <c r="T22" s="70"/>
      <c r="U22" s="71"/>
      <c r="V22" s="71"/>
      <c r="W22" s="71"/>
      <c r="X22" s="72"/>
      <c r="Y22" s="73"/>
      <c r="Z22" s="73"/>
      <c r="AA22" s="73"/>
      <c r="AB22" s="73"/>
      <c r="AC22" s="74"/>
      <c r="AD22" s="75" t="str">
        <f>IF(D22&gt;0,AZ22,"")</f>
        <v/>
      </c>
      <c r="AE22" s="76"/>
      <c r="AF22" s="77"/>
      <c r="AG22" s="58" t="str">
        <f>IF(Q22&gt;0,TRUNC(Q22*X22,0),"")</f>
        <v/>
      </c>
      <c r="AH22" s="59"/>
      <c r="AI22" s="59"/>
      <c r="AJ22" s="59"/>
      <c r="AK22" s="59"/>
      <c r="AL22" s="59"/>
      <c r="AM22" s="59"/>
      <c r="AN22" s="60"/>
      <c r="AP22" s="2"/>
      <c r="AQ22" s="63">
        <f t="shared" ref="AQ22:AQ36" si="1">ROUNDDOWN(Q22*X22,0)</f>
        <v>0</v>
      </c>
      <c r="AR22" s="63"/>
      <c r="AS22" s="63"/>
      <c r="AT22" s="2"/>
      <c r="AU22" s="2"/>
      <c r="AV22" s="3"/>
      <c r="AW22" s="2"/>
      <c r="AX22" s="2"/>
      <c r="AY22" s="2"/>
      <c r="AZ22" s="35">
        <f>IF(N22&gt;0,8%,10%)</f>
        <v>0.1</v>
      </c>
      <c r="BA22" s="36" t="str">
        <f>IF(AD22=10%,AG22,"")</f>
        <v/>
      </c>
      <c r="BB22" s="36" t="str">
        <f>IF(AD22=8%,AG22,"")</f>
        <v/>
      </c>
      <c r="BC22" s="37" t="s">
        <v>32</v>
      </c>
      <c r="CH22" s="4"/>
      <c r="CI22" s="4"/>
      <c r="CJ22" s="4"/>
      <c r="CK22" s="4"/>
    </row>
    <row r="23" spans="1:89" s="1" customFormat="1" ht="23.25" customHeight="1">
      <c r="A23" s="5"/>
      <c r="B23" s="33"/>
      <c r="C23" s="33"/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9"/>
      <c r="P23" s="69"/>
      <c r="Q23" s="70"/>
      <c r="R23" s="70"/>
      <c r="S23" s="70"/>
      <c r="T23" s="70"/>
      <c r="U23" s="71"/>
      <c r="V23" s="71"/>
      <c r="W23" s="71"/>
      <c r="X23" s="72"/>
      <c r="Y23" s="73"/>
      <c r="Z23" s="73"/>
      <c r="AA23" s="73"/>
      <c r="AB23" s="73"/>
      <c r="AC23" s="74"/>
      <c r="AD23" s="75" t="str">
        <f t="shared" ref="AD23:AD36" si="2">IF(D23&gt;0,AZ23,"")</f>
        <v/>
      </c>
      <c r="AE23" s="76"/>
      <c r="AF23" s="77"/>
      <c r="AG23" s="58" t="str">
        <f t="shared" ref="AG23:AG36" si="3">IF(Q23&gt;0,TRUNC(Q23*X23,0),"")</f>
        <v/>
      </c>
      <c r="AH23" s="59"/>
      <c r="AI23" s="59"/>
      <c r="AJ23" s="59"/>
      <c r="AK23" s="59"/>
      <c r="AL23" s="59"/>
      <c r="AM23" s="59"/>
      <c r="AN23" s="60"/>
      <c r="AP23" s="2"/>
      <c r="AQ23" s="63">
        <f t="shared" si="1"/>
        <v>0</v>
      </c>
      <c r="AR23" s="63"/>
      <c r="AS23" s="63"/>
      <c r="AT23" s="2"/>
      <c r="AU23" s="2"/>
      <c r="AV23" s="2"/>
      <c r="AW23" s="2"/>
      <c r="AX23" s="2"/>
      <c r="AY23" s="2"/>
      <c r="AZ23" s="35">
        <f t="shared" ref="AZ23:AZ36" si="4">IF(N23&gt;0,8%,10%)</f>
        <v>0.1</v>
      </c>
      <c r="BA23" s="36" t="str">
        <f t="shared" ref="BA23:BA36" si="5">IF(AD23=10%,AG23,"")</f>
        <v/>
      </c>
      <c r="BB23" s="36" t="str">
        <f t="shared" ref="BB23:BB36" si="6">IF(AD23=8%,AG23,"")</f>
        <v/>
      </c>
      <c r="BC23" s="38"/>
      <c r="CH23" s="4"/>
      <c r="CI23" s="4"/>
      <c r="CJ23" s="4"/>
      <c r="CK23" s="4"/>
    </row>
    <row r="24" spans="1:89" s="1" customFormat="1" ht="23.25" customHeight="1">
      <c r="A24" s="5"/>
      <c r="B24" s="33"/>
      <c r="C24" s="33"/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9"/>
      <c r="P24" s="69"/>
      <c r="Q24" s="70"/>
      <c r="R24" s="70"/>
      <c r="S24" s="70"/>
      <c r="T24" s="70"/>
      <c r="U24" s="71"/>
      <c r="V24" s="71"/>
      <c r="W24" s="71"/>
      <c r="X24" s="72"/>
      <c r="Y24" s="73"/>
      <c r="Z24" s="73"/>
      <c r="AA24" s="73"/>
      <c r="AB24" s="73"/>
      <c r="AC24" s="74"/>
      <c r="AD24" s="75" t="str">
        <f t="shared" si="2"/>
        <v/>
      </c>
      <c r="AE24" s="76"/>
      <c r="AF24" s="77"/>
      <c r="AG24" s="58" t="str">
        <f t="shared" si="3"/>
        <v/>
      </c>
      <c r="AH24" s="59"/>
      <c r="AI24" s="59"/>
      <c r="AJ24" s="59"/>
      <c r="AK24" s="59"/>
      <c r="AL24" s="59"/>
      <c r="AM24" s="59"/>
      <c r="AN24" s="60"/>
      <c r="AP24" s="2"/>
      <c r="AQ24" s="63">
        <f t="shared" si="1"/>
        <v>0</v>
      </c>
      <c r="AR24" s="63"/>
      <c r="AS24" s="63"/>
      <c r="AT24" s="2"/>
      <c r="AU24" s="2"/>
      <c r="AV24" s="2"/>
      <c r="AW24" s="2"/>
      <c r="AX24" s="2"/>
      <c r="AY24" s="2"/>
      <c r="AZ24" s="35">
        <f t="shared" si="4"/>
        <v>0.1</v>
      </c>
      <c r="BA24" s="36" t="str">
        <f t="shared" si="5"/>
        <v/>
      </c>
      <c r="BB24" s="36" t="str">
        <f t="shared" si="6"/>
        <v/>
      </c>
      <c r="BC24" s="39"/>
      <c r="CH24" s="4"/>
      <c r="CI24" s="4"/>
      <c r="CJ24" s="4"/>
      <c r="CK24" s="4"/>
    </row>
    <row r="25" spans="1:89" s="1" customFormat="1" ht="23.25" customHeight="1">
      <c r="A25" s="5"/>
      <c r="B25" s="33"/>
      <c r="C25" s="33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9"/>
      <c r="P25" s="69"/>
      <c r="Q25" s="70"/>
      <c r="R25" s="70"/>
      <c r="S25" s="70"/>
      <c r="T25" s="70"/>
      <c r="U25" s="71"/>
      <c r="V25" s="71"/>
      <c r="W25" s="71"/>
      <c r="X25" s="72"/>
      <c r="Y25" s="73"/>
      <c r="Z25" s="73"/>
      <c r="AA25" s="73"/>
      <c r="AB25" s="73"/>
      <c r="AC25" s="74"/>
      <c r="AD25" s="75" t="str">
        <f t="shared" si="2"/>
        <v/>
      </c>
      <c r="AE25" s="76"/>
      <c r="AF25" s="77"/>
      <c r="AG25" s="58" t="str">
        <f t="shared" si="3"/>
        <v/>
      </c>
      <c r="AH25" s="59"/>
      <c r="AI25" s="59"/>
      <c r="AJ25" s="59"/>
      <c r="AK25" s="59"/>
      <c r="AL25" s="59"/>
      <c r="AM25" s="59"/>
      <c r="AN25" s="60"/>
      <c r="AP25" s="2"/>
      <c r="AQ25" s="63">
        <f t="shared" si="1"/>
        <v>0</v>
      </c>
      <c r="AR25" s="63"/>
      <c r="AS25" s="63"/>
      <c r="AT25" s="2"/>
      <c r="AU25" s="2"/>
      <c r="AV25" s="2"/>
      <c r="AW25" s="2"/>
      <c r="AX25" s="2"/>
      <c r="AY25" s="2"/>
      <c r="AZ25" s="35">
        <f t="shared" si="4"/>
        <v>0.1</v>
      </c>
      <c r="BA25" s="36" t="str">
        <f t="shared" si="5"/>
        <v/>
      </c>
      <c r="BB25" s="36" t="str">
        <f t="shared" si="6"/>
        <v/>
      </c>
      <c r="BC25" s="39"/>
      <c r="CH25" s="4"/>
      <c r="CI25" s="4"/>
      <c r="CJ25" s="4"/>
      <c r="CK25" s="4"/>
    </row>
    <row r="26" spans="1:89" s="1" customFormat="1" ht="23.25" customHeight="1">
      <c r="A26" s="5"/>
      <c r="B26" s="33"/>
      <c r="C26" s="33"/>
      <c r="D26" s="66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9"/>
      <c r="P26" s="69"/>
      <c r="Q26" s="70"/>
      <c r="R26" s="70"/>
      <c r="S26" s="70"/>
      <c r="T26" s="70"/>
      <c r="U26" s="71"/>
      <c r="V26" s="71"/>
      <c r="W26" s="71"/>
      <c r="X26" s="72"/>
      <c r="Y26" s="73"/>
      <c r="Z26" s="73"/>
      <c r="AA26" s="73"/>
      <c r="AB26" s="73"/>
      <c r="AC26" s="74"/>
      <c r="AD26" s="75" t="str">
        <f t="shared" si="2"/>
        <v/>
      </c>
      <c r="AE26" s="76"/>
      <c r="AF26" s="77"/>
      <c r="AG26" s="58" t="str">
        <f t="shared" si="3"/>
        <v/>
      </c>
      <c r="AH26" s="59"/>
      <c r="AI26" s="59"/>
      <c r="AJ26" s="59"/>
      <c r="AK26" s="59"/>
      <c r="AL26" s="59"/>
      <c r="AM26" s="59"/>
      <c r="AN26" s="60"/>
      <c r="AP26" s="2"/>
      <c r="AQ26" s="63">
        <f t="shared" si="1"/>
        <v>0</v>
      </c>
      <c r="AR26" s="63"/>
      <c r="AS26" s="63"/>
      <c r="AT26" s="2"/>
      <c r="AU26" s="2"/>
      <c r="AV26" s="2"/>
      <c r="AW26" s="2"/>
      <c r="AX26" s="2"/>
      <c r="AY26" s="2"/>
      <c r="AZ26" s="35">
        <f t="shared" si="4"/>
        <v>0.1</v>
      </c>
      <c r="BA26" s="36" t="str">
        <f t="shared" si="5"/>
        <v/>
      </c>
      <c r="BB26" s="36" t="str">
        <f t="shared" si="6"/>
        <v/>
      </c>
      <c r="BC26" s="39"/>
      <c r="CH26" s="4"/>
      <c r="CI26" s="4"/>
      <c r="CJ26" s="4"/>
      <c r="CK26" s="4"/>
    </row>
    <row r="27" spans="1:89" s="1" customFormat="1" ht="23.25" customHeight="1">
      <c r="A27" s="5"/>
      <c r="B27" s="33"/>
      <c r="C27" s="33"/>
      <c r="D27" s="66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9"/>
      <c r="P27" s="69"/>
      <c r="Q27" s="70"/>
      <c r="R27" s="70"/>
      <c r="S27" s="70"/>
      <c r="T27" s="70"/>
      <c r="U27" s="71"/>
      <c r="V27" s="71"/>
      <c r="W27" s="71"/>
      <c r="X27" s="72"/>
      <c r="Y27" s="73"/>
      <c r="Z27" s="73"/>
      <c r="AA27" s="73"/>
      <c r="AB27" s="73"/>
      <c r="AC27" s="74"/>
      <c r="AD27" s="75" t="str">
        <f t="shared" si="2"/>
        <v/>
      </c>
      <c r="AE27" s="76"/>
      <c r="AF27" s="77"/>
      <c r="AG27" s="58" t="str">
        <f t="shared" si="3"/>
        <v/>
      </c>
      <c r="AH27" s="59"/>
      <c r="AI27" s="59"/>
      <c r="AJ27" s="59"/>
      <c r="AK27" s="59"/>
      <c r="AL27" s="59"/>
      <c r="AM27" s="59"/>
      <c r="AN27" s="60"/>
      <c r="AP27" s="2"/>
      <c r="AQ27" s="63">
        <f t="shared" si="1"/>
        <v>0</v>
      </c>
      <c r="AR27" s="63"/>
      <c r="AS27" s="63"/>
      <c r="AT27" s="2"/>
      <c r="AU27" s="2"/>
      <c r="AV27" s="2"/>
      <c r="AW27" s="2"/>
      <c r="AX27" s="2"/>
      <c r="AY27" s="2"/>
      <c r="AZ27" s="35">
        <f t="shared" si="4"/>
        <v>0.1</v>
      </c>
      <c r="BA27" s="36" t="str">
        <f t="shared" si="5"/>
        <v/>
      </c>
      <c r="BB27" s="36" t="str">
        <f t="shared" si="6"/>
        <v/>
      </c>
      <c r="BC27" s="39"/>
      <c r="CH27" s="4"/>
      <c r="CI27" s="4"/>
      <c r="CJ27" s="4"/>
      <c r="CK27" s="4"/>
    </row>
    <row r="28" spans="1:89" s="1" customFormat="1" ht="23.25" customHeight="1">
      <c r="A28" s="5"/>
      <c r="B28" s="33"/>
      <c r="C28" s="33"/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9"/>
      <c r="P28" s="69"/>
      <c r="Q28" s="70"/>
      <c r="R28" s="70"/>
      <c r="S28" s="70"/>
      <c r="T28" s="70"/>
      <c r="U28" s="71"/>
      <c r="V28" s="71"/>
      <c r="W28" s="71"/>
      <c r="X28" s="72"/>
      <c r="Y28" s="73"/>
      <c r="Z28" s="73"/>
      <c r="AA28" s="73"/>
      <c r="AB28" s="73"/>
      <c r="AC28" s="74"/>
      <c r="AD28" s="75" t="str">
        <f t="shared" si="2"/>
        <v/>
      </c>
      <c r="AE28" s="76"/>
      <c r="AF28" s="77"/>
      <c r="AG28" s="58" t="str">
        <f t="shared" si="3"/>
        <v/>
      </c>
      <c r="AH28" s="59"/>
      <c r="AI28" s="59"/>
      <c r="AJ28" s="59"/>
      <c r="AK28" s="59"/>
      <c r="AL28" s="59"/>
      <c r="AM28" s="59"/>
      <c r="AN28" s="60"/>
      <c r="AP28" s="2"/>
      <c r="AQ28" s="63">
        <f t="shared" si="1"/>
        <v>0</v>
      </c>
      <c r="AR28" s="63"/>
      <c r="AS28" s="63"/>
      <c r="AT28" s="2"/>
      <c r="AU28" s="2"/>
      <c r="AV28" s="2"/>
      <c r="AW28" s="2"/>
      <c r="AX28" s="2"/>
      <c r="AY28" s="2"/>
      <c r="AZ28" s="35">
        <f t="shared" si="4"/>
        <v>0.1</v>
      </c>
      <c r="BA28" s="36" t="str">
        <f t="shared" si="5"/>
        <v/>
      </c>
      <c r="BB28" s="36" t="str">
        <f t="shared" si="6"/>
        <v/>
      </c>
      <c r="BC28" s="39"/>
      <c r="CH28" s="4"/>
      <c r="CI28" s="4"/>
      <c r="CJ28" s="4"/>
      <c r="CK28" s="4"/>
    </row>
    <row r="29" spans="1:89" s="1" customFormat="1" ht="23.25" customHeight="1">
      <c r="A29" s="5"/>
      <c r="B29" s="33"/>
      <c r="C29" s="33"/>
      <c r="D29" s="66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9"/>
      <c r="P29" s="69"/>
      <c r="Q29" s="70"/>
      <c r="R29" s="70"/>
      <c r="S29" s="70"/>
      <c r="T29" s="70"/>
      <c r="U29" s="71"/>
      <c r="V29" s="71"/>
      <c r="W29" s="71"/>
      <c r="X29" s="72"/>
      <c r="Y29" s="73"/>
      <c r="Z29" s="73"/>
      <c r="AA29" s="73"/>
      <c r="AB29" s="73"/>
      <c r="AC29" s="74"/>
      <c r="AD29" s="75" t="str">
        <f t="shared" si="2"/>
        <v/>
      </c>
      <c r="AE29" s="76"/>
      <c r="AF29" s="77"/>
      <c r="AG29" s="58" t="str">
        <f t="shared" si="3"/>
        <v/>
      </c>
      <c r="AH29" s="59"/>
      <c r="AI29" s="59"/>
      <c r="AJ29" s="59"/>
      <c r="AK29" s="59"/>
      <c r="AL29" s="59"/>
      <c r="AM29" s="59"/>
      <c r="AN29" s="60"/>
      <c r="AP29" s="2"/>
      <c r="AQ29" s="63">
        <f t="shared" si="1"/>
        <v>0</v>
      </c>
      <c r="AR29" s="63"/>
      <c r="AS29" s="63"/>
      <c r="AT29" s="2"/>
      <c r="AU29" s="2"/>
      <c r="AV29" s="2"/>
      <c r="AW29" s="2"/>
      <c r="AX29" s="2"/>
      <c r="AY29" s="2"/>
      <c r="AZ29" s="35">
        <f t="shared" si="4"/>
        <v>0.1</v>
      </c>
      <c r="BA29" s="36" t="str">
        <f t="shared" si="5"/>
        <v/>
      </c>
      <c r="BB29" s="36" t="str">
        <f t="shared" si="6"/>
        <v/>
      </c>
      <c r="BC29" s="39"/>
      <c r="CH29" s="4"/>
      <c r="CI29" s="4"/>
      <c r="CJ29" s="4"/>
      <c r="CK29" s="4"/>
    </row>
    <row r="30" spans="1:89" s="1" customFormat="1" ht="23.25" customHeight="1">
      <c r="A30" s="5"/>
      <c r="B30" s="33"/>
      <c r="C30" s="33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8"/>
      <c r="O30" s="69"/>
      <c r="P30" s="69"/>
      <c r="Q30" s="70"/>
      <c r="R30" s="70"/>
      <c r="S30" s="70"/>
      <c r="T30" s="70"/>
      <c r="U30" s="71"/>
      <c r="V30" s="71"/>
      <c r="W30" s="71"/>
      <c r="X30" s="72"/>
      <c r="Y30" s="73"/>
      <c r="Z30" s="73"/>
      <c r="AA30" s="73"/>
      <c r="AB30" s="73"/>
      <c r="AC30" s="74"/>
      <c r="AD30" s="75" t="str">
        <f t="shared" si="2"/>
        <v/>
      </c>
      <c r="AE30" s="76"/>
      <c r="AF30" s="77"/>
      <c r="AG30" s="58" t="str">
        <f t="shared" si="3"/>
        <v/>
      </c>
      <c r="AH30" s="59"/>
      <c r="AI30" s="59"/>
      <c r="AJ30" s="59"/>
      <c r="AK30" s="59"/>
      <c r="AL30" s="59"/>
      <c r="AM30" s="59"/>
      <c r="AN30" s="60"/>
      <c r="AP30" s="2"/>
      <c r="AQ30" s="63">
        <f t="shared" si="1"/>
        <v>0</v>
      </c>
      <c r="AR30" s="63"/>
      <c r="AS30" s="63"/>
      <c r="AT30" s="2"/>
      <c r="AU30" s="2"/>
      <c r="AV30" s="2"/>
      <c r="AW30" s="2"/>
      <c r="AX30" s="2"/>
      <c r="AY30" s="2"/>
      <c r="AZ30" s="35">
        <f t="shared" si="4"/>
        <v>0.1</v>
      </c>
      <c r="BA30" s="36" t="str">
        <f t="shared" si="5"/>
        <v/>
      </c>
      <c r="BB30" s="36" t="str">
        <f t="shared" si="6"/>
        <v/>
      </c>
      <c r="BC30" s="39"/>
      <c r="CH30" s="4"/>
      <c r="CI30" s="4"/>
      <c r="CJ30" s="4"/>
      <c r="CK30" s="4"/>
    </row>
    <row r="31" spans="1:89" s="1" customFormat="1" ht="23.25" customHeight="1">
      <c r="A31" s="5"/>
      <c r="B31" s="33"/>
      <c r="C31" s="33"/>
      <c r="D31" s="66"/>
      <c r="E31" s="67"/>
      <c r="F31" s="67"/>
      <c r="G31" s="67"/>
      <c r="H31" s="67"/>
      <c r="I31" s="67"/>
      <c r="J31" s="67"/>
      <c r="K31" s="67"/>
      <c r="L31" s="67"/>
      <c r="M31" s="67"/>
      <c r="N31" s="68"/>
      <c r="O31" s="69"/>
      <c r="P31" s="69"/>
      <c r="Q31" s="70"/>
      <c r="R31" s="70"/>
      <c r="S31" s="70"/>
      <c r="T31" s="70"/>
      <c r="U31" s="71"/>
      <c r="V31" s="71"/>
      <c r="W31" s="71"/>
      <c r="X31" s="72"/>
      <c r="Y31" s="73"/>
      <c r="Z31" s="73"/>
      <c r="AA31" s="73"/>
      <c r="AB31" s="73"/>
      <c r="AC31" s="74"/>
      <c r="AD31" s="75" t="str">
        <f t="shared" si="2"/>
        <v/>
      </c>
      <c r="AE31" s="76"/>
      <c r="AF31" s="77"/>
      <c r="AG31" s="58" t="str">
        <f t="shared" si="3"/>
        <v/>
      </c>
      <c r="AH31" s="59"/>
      <c r="AI31" s="59"/>
      <c r="AJ31" s="59"/>
      <c r="AK31" s="59"/>
      <c r="AL31" s="59"/>
      <c r="AM31" s="59"/>
      <c r="AN31" s="60"/>
      <c r="AP31" s="2"/>
      <c r="AQ31" s="63">
        <f t="shared" si="1"/>
        <v>0</v>
      </c>
      <c r="AR31" s="63"/>
      <c r="AS31" s="63"/>
      <c r="AT31" s="2"/>
      <c r="AU31" s="2"/>
      <c r="AV31" s="2"/>
      <c r="AW31" s="2"/>
      <c r="AX31" s="2"/>
      <c r="AY31" s="2"/>
      <c r="AZ31" s="35">
        <f t="shared" si="4"/>
        <v>0.1</v>
      </c>
      <c r="BA31" s="36" t="str">
        <f t="shared" si="5"/>
        <v/>
      </c>
      <c r="BB31" s="36" t="str">
        <f t="shared" si="6"/>
        <v/>
      </c>
      <c r="BC31" s="40"/>
      <c r="CH31" s="4"/>
      <c r="CI31" s="4"/>
      <c r="CJ31" s="4"/>
      <c r="CK31" s="4"/>
    </row>
    <row r="32" spans="1:89" s="1" customFormat="1" ht="23.25" customHeight="1">
      <c r="A32" s="5"/>
      <c r="B32" s="33"/>
      <c r="C32" s="33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8"/>
      <c r="O32" s="69"/>
      <c r="P32" s="69"/>
      <c r="Q32" s="70"/>
      <c r="R32" s="70"/>
      <c r="S32" s="70"/>
      <c r="T32" s="70"/>
      <c r="U32" s="71"/>
      <c r="V32" s="71"/>
      <c r="W32" s="71"/>
      <c r="X32" s="72"/>
      <c r="Y32" s="73"/>
      <c r="Z32" s="73"/>
      <c r="AA32" s="73"/>
      <c r="AB32" s="73"/>
      <c r="AC32" s="74"/>
      <c r="AD32" s="75" t="str">
        <f t="shared" si="2"/>
        <v/>
      </c>
      <c r="AE32" s="76"/>
      <c r="AF32" s="77"/>
      <c r="AG32" s="58" t="str">
        <f t="shared" si="3"/>
        <v/>
      </c>
      <c r="AH32" s="59"/>
      <c r="AI32" s="59"/>
      <c r="AJ32" s="59"/>
      <c r="AK32" s="59"/>
      <c r="AL32" s="59"/>
      <c r="AM32" s="59"/>
      <c r="AN32" s="60"/>
      <c r="AP32" s="2"/>
      <c r="AQ32" s="63">
        <f t="shared" si="1"/>
        <v>0</v>
      </c>
      <c r="AR32" s="63"/>
      <c r="AS32" s="63"/>
      <c r="AT32" s="2"/>
      <c r="AU32" s="2"/>
      <c r="AV32" s="2"/>
      <c r="AW32" s="2"/>
      <c r="AX32" s="2"/>
      <c r="AY32" s="2"/>
      <c r="AZ32" s="35">
        <f t="shared" si="4"/>
        <v>0.1</v>
      </c>
      <c r="BA32" s="36" t="str">
        <f t="shared" si="5"/>
        <v/>
      </c>
      <c r="BB32" s="36" t="str">
        <f t="shared" si="6"/>
        <v/>
      </c>
      <c r="BC32" s="39"/>
      <c r="CH32" s="4"/>
      <c r="CI32" s="4"/>
      <c r="CJ32" s="4"/>
      <c r="CK32" s="4"/>
    </row>
    <row r="33" spans="1:89" s="1" customFormat="1" ht="23.25" customHeight="1">
      <c r="A33" s="5"/>
      <c r="B33" s="33"/>
      <c r="C33" s="33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9"/>
      <c r="P33" s="69"/>
      <c r="Q33" s="70"/>
      <c r="R33" s="70"/>
      <c r="S33" s="70"/>
      <c r="T33" s="70"/>
      <c r="U33" s="71"/>
      <c r="V33" s="71"/>
      <c r="W33" s="71"/>
      <c r="X33" s="72"/>
      <c r="Y33" s="73"/>
      <c r="Z33" s="73"/>
      <c r="AA33" s="73"/>
      <c r="AB33" s="73"/>
      <c r="AC33" s="74"/>
      <c r="AD33" s="75" t="str">
        <f t="shared" si="2"/>
        <v/>
      </c>
      <c r="AE33" s="76"/>
      <c r="AF33" s="77"/>
      <c r="AG33" s="58" t="str">
        <f t="shared" si="3"/>
        <v/>
      </c>
      <c r="AH33" s="59"/>
      <c r="AI33" s="59"/>
      <c r="AJ33" s="59"/>
      <c r="AK33" s="59"/>
      <c r="AL33" s="59"/>
      <c r="AM33" s="59"/>
      <c r="AN33" s="60"/>
      <c r="AP33" s="2"/>
      <c r="AQ33" s="63">
        <f t="shared" si="1"/>
        <v>0</v>
      </c>
      <c r="AR33" s="63"/>
      <c r="AS33" s="63"/>
      <c r="AT33" s="2"/>
      <c r="AU33" s="2"/>
      <c r="AV33" s="2"/>
      <c r="AW33" s="2"/>
      <c r="AX33" s="2"/>
      <c r="AY33" s="2"/>
      <c r="AZ33" s="35">
        <f t="shared" si="4"/>
        <v>0.1</v>
      </c>
      <c r="BA33" s="36" t="str">
        <f t="shared" si="5"/>
        <v/>
      </c>
      <c r="BB33" s="36" t="str">
        <f t="shared" si="6"/>
        <v/>
      </c>
      <c r="BC33" s="39"/>
      <c r="CH33" s="4"/>
      <c r="CI33" s="4"/>
      <c r="CJ33" s="4"/>
      <c r="CK33" s="4"/>
    </row>
    <row r="34" spans="1:89" s="1" customFormat="1" ht="23.25" customHeight="1">
      <c r="A34" s="5"/>
      <c r="B34" s="33"/>
      <c r="C34" s="33"/>
      <c r="D34" s="66"/>
      <c r="E34" s="67"/>
      <c r="F34" s="67"/>
      <c r="G34" s="67"/>
      <c r="H34" s="67"/>
      <c r="I34" s="67"/>
      <c r="J34" s="67"/>
      <c r="K34" s="67"/>
      <c r="L34" s="67"/>
      <c r="M34" s="67"/>
      <c r="N34" s="68"/>
      <c r="O34" s="69"/>
      <c r="P34" s="69"/>
      <c r="Q34" s="70"/>
      <c r="R34" s="70"/>
      <c r="S34" s="70"/>
      <c r="T34" s="70"/>
      <c r="U34" s="71"/>
      <c r="V34" s="71"/>
      <c r="W34" s="71"/>
      <c r="X34" s="72"/>
      <c r="Y34" s="73"/>
      <c r="Z34" s="73"/>
      <c r="AA34" s="73"/>
      <c r="AB34" s="73"/>
      <c r="AC34" s="74"/>
      <c r="AD34" s="75" t="str">
        <f t="shared" si="2"/>
        <v/>
      </c>
      <c r="AE34" s="76"/>
      <c r="AF34" s="77"/>
      <c r="AG34" s="58" t="str">
        <f t="shared" si="3"/>
        <v/>
      </c>
      <c r="AH34" s="59"/>
      <c r="AI34" s="59"/>
      <c r="AJ34" s="59"/>
      <c r="AK34" s="59"/>
      <c r="AL34" s="59"/>
      <c r="AM34" s="59"/>
      <c r="AN34" s="60"/>
      <c r="AP34" s="2"/>
      <c r="AQ34" s="63">
        <f t="shared" si="1"/>
        <v>0</v>
      </c>
      <c r="AR34" s="63"/>
      <c r="AS34" s="63"/>
      <c r="AT34" s="2"/>
      <c r="AU34" s="2"/>
      <c r="AV34" s="2"/>
      <c r="AW34" s="2"/>
      <c r="AX34" s="2"/>
      <c r="AY34" s="2"/>
      <c r="AZ34" s="35">
        <f t="shared" si="4"/>
        <v>0.1</v>
      </c>
      <c r="BA34" s="36" t="str">
        <f t="shared" si="5"/>
        <v/>
      </c>
      <c r="BB34" s="36" t="str">
        <f t="shared" si="6"/>
        <v/>
      </c>
      <c r="BC34" s="39"/>
      <c r="CH34" s="4"/>
      <c r="CI34" s="4"/>
      <c r="CJ34" s="4"/>
      <c r="CK34" s="4"/>
    </row>
    <row r="35" spans="1:89" s="1" customFormat="1" ht="23.25" customHeight="1">
      <c r="A35" s="5"/>
      <c r="B35" s="33"/>
      <c r="C35" s="33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8"/>
      <c r="O35" s="69"/>
      <c r="P35" s="69"/>
      <c r="Q35" s="70"/>
      <c r="R35" s="70"/>
      <c r="S35" s="70"/>
      <c r="T35" s="70"/>
      <c r="U35" s="71"/>
      <c r="V35" s="71"/>
      <c r="W35" s="71"/>
      <c r="X35" s="72"/>
      <c r="Y35" s="73"/>
      <c r="Z35" s="73"/>
      <c r="AA35" s="73"/>
      <c r="AB35" s="73"/>
      <c r="AC35" s="74"/>
      <c r="AD35" s="75" t="str">
        <f t="shared" si="2"/>
        <v/>
      </c>
      <c r="AE35" s="76"/>
      <c r="AF35" s="77"/>
      <c r="AG35" s="58" t="str">
        <f t="shared" si="3"/>
        <v/>
      </c>
      <c r="AH35" s="59"/>
      <c r="AI35" s="59"/>
      <c r="AJ35" s="59"/>
      <c r="AK35" s="59"/>
      <c r="AL35" s="59"/>
      <c r="AM35" s="59"/>
      <c r="AN35" s="60"/>
      <c r="AP35" s="2"/>
      <c r="AQ35" s="63">
        <f t="shared" si="1"/>
        <v>0</v>
      </c>
      <c r="AR35" s="63"/>
      <c r="AS35" s="63"/>
      <c r="AT35" s="2"/>
      <c r="AU35" s="2"/>
      <c r="AV35" s="2"/>
      <c r="AW35" s="2"/>
      <c r="AX35" s="2"/>
      <c r="AY35" s="2"/>
      <c r="AZ35" s="35">
        <f t="shared" si="4"/>
        <v>0.1</v>
      </c>
      <c r="BA35" s="36" t="str">
        <f t="shared" si="5"/>
        <v/>
      </c>
      <c r="BB35" s="36" t="str">
        <f t="shared" si="6"/>
        <v/>
      </c>
      <c r="BC35" s="39"/>
      <c r="CH35" s="4"/>
      <c r="CI35" s="4"/>
      <c r="CJ35" s="4"/>
      <c r="CK35" s="4"/>
    </row>
    <row r="36" spans="1:89" s="1" customFormat="1" ht="23.25" customHeight="1">
      <c r="A36" s="5"/>
      <c r="B36" s="33"/>
      <c r="C36" s="33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8"/>
      <c r="O36" s="69"/>
      <c r="P36" s="69"/>
      <c r="Q36" s="70"/>
      <c r="R36" s="70"/>
      <c r="S36" s="70"/>
      <c r="T36" s="70"/>
      <c r="U36" s="71"/>
      <c r="V36" s="71"/>
      <c r="W36" s="71"/>
      <c r="X36" s="72"/>
      <c r="Y36" s="73"/>
      <c r="Z36" s="73"/>
      <c r="AA36" s="73"/>
      <c r="AB36" s="73"/>
      <c r="AC36" s="74"/>
      <c r="AD36" s="75" t="str">
        <f t="shared" si="2"/>
        <v/>
      </c>
      <c r="AE36" s="76"/>
      <c r="AF36" s="77"/>
      <c r="AG36" s="58" t="str">
        <f t="shared" si="3"/>
        <v/>
      </c>
      <c r="AH36" s="59"/>
      <c r="AI36" s="59"/>
      <c r="AJ36" s="59"/>
      <c r="AK36" s="59"/>
      <c r="AL36" s="59"/>
      <c r="AM36" s="59"/>
      <c r="AN36" s="60"/>
      <c r="AP36" s="2"/>
      <c r="AQ36" s="63">
        <f t="shared" si="1"/>
        <v>0</v>
      </c>
      <c r="AR36" s="63"/>
      <c r="AS36" s="63"/>
      <c r="AT36" s="2"/>
      <c r="AU36" s="2"/>
      <c r="AV36" s="2"/>
      <c r="AW36" s="2"/>
      <c r="AX36" s="2"/>
      <c r="AY36" s="2"/>
      <c r="AZ36" s="35">
        <f t="shared" si="4"/>
        <v>0.1</v>
      </c>
      <c r="BA36" s="36" t="str">
        <f t="shared" si="5"/>
        <v/>
      </c>
      <c r="BB36" s="36" t="str">
        <f t="shared" si="6"/>
        <v/>
      </c>
      <c r="BC36" s="39"/>
    </row>
    <row r="37" spans="1:89" s="1" customFormat="1" ht="23.25" customHeight="1">
      <c r="A37" s="5"/>
      <c r="B37" s="64" t="s">
        <v>33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41"/>
      <c r="O37" s="41"/>
      <c r="P37" s="41"/>
      <c r="Q37" s="42"/>
      <c r="R37" s="42"/>
      <c r="S37" s="42"/>
      <c r="T37" s="42"/>
      <c r="U37" s="43"/>
      <c r="V37" s="43"/>
      <c r="W37" s="43"/>
      <c r="X37" s="44"/>
      <c r="Y37" s="44"/>
      <c r="Z37" s="44"/>
      <c r="AA37" s="55" t="s">
        <v>34</v>
      </c>
      <c r="AB37" s="56"/>
      <c r="AC37" s="56"/>
      <c r="AD37" s="56"/>
      <c r="AE37" s="56"/>
      <c r="AF37" s="57"/>
      <c r="AG37" s="58">
        <f>SUM(AG22:AN36)</f>
        <v>0</v>
      </c>
      <c r="AH37" s="59"/>
      <c r="AI37" s="59"/>
      <c r="AJ37" s="59"/>
      <c r="AK37" s="59"/>
      <c r="AL37" s="59"/>
      <c r="AM37" s="59"/>
      <c r="AN37" s="60"/>
      <c r="AP37" s="2"/>
      <c r="AQ37" s="34"/>
      <c r="AR37" s="34"/>
      <c r="AS37" s="34"/>
      <c r="AT37" s="2"/>
      <c r="AU37" s="2"/>
      <c r="AV37" s="2"/>
      <c r="AW37" s="2"/>
      <c r="AX37" s="2"/>
      <c r="AY37" s="2"/>
      <c r="AZ37" s="45" t="s">
        <v>35</v>
      </c>
      <c r="BA37" s="36">
        <f>SUM(BA22:BA36)</f>
        <v>0</v>
      </c>
      <c r="BB37" s="36">
        <f>SUM(BB22:BB36)</f>
        <v>0</v>
      </c>
      <c r="BC37" s="2"/>
    </row>
    <row r="38" spans="1:89" s="1" customFormat="1" ht="23.25" customHeight="1">
      <c r="A38" s="10"/>
      <c r="B38" s="65" t="s">
        <v>36</v>
      </c>
      <c r="C38" s="65"/>
      <c r="D38" s="65"/>
      <c r="E38" s="65" t="s">
        <v>37</v>
      </c>
      <c r="F38" s="65"/>
      <c r="G38" s="65"/>
      <c r="H38" s="65" t="s">
        <v>38</v>
      </c>
      <c r="I38" s="65"/>
      <c r="J38" s="65"/>
      <c r="K38" s="5"/>
      <c r="L38" s="5"/>
      <c r="M38" s="5"/>
      <c r="N38" s="46"/>
      <c r="O38" s="46"/>
      <c r="P38" s="46"/>
      <c r="Q38" s="52"/>
      <c r="R38" s="52"/>
      <c r="S38" s="52"/>
      <c r="T38" s="52"/>
      <c r="U38" s="53"/>
      <c r="V38" s="53"/>
      <c r="W38" s="53"/>
      <c r="X38" s="44"/>
      <c r="Y38" s="44"/>
      <c r="Z38" s="44"/>
      <c r="AA38" s="55" t="s">
        <v>37</v>
      </c>
      <c r="AB38" s="56"/>
      <c r="AC38" s="56"/>
      <c r="AD38" s="56"/>
      <c r="AE38" s="56"/>
      <c r="AF38" s="57"/>
      <c r="AG38" s="58">
        <f>+E39+E40</f>
        <v>0</v>
      </c>
      <c r="AH38" s="59"/>
      <c r="AI38" s="59"/>
      <c r="AJ38" s="59"/>
      <c r="AK38" s="59"/>
      <c r="AL38" s="59"/>
      <c r="AM38" s="59"/>
      <c r="AN38" s="60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3"/>
      <c r="BB38" s="2"/>
      <c r="BC38" s="2"/>
    </row>
    <row r="39" spans="1:89" s="1" customFormat="1" ht="23.25" customHeight="1">
      <c r="A39" s="5"/>
      <c r="B39" s="61" t="s">
        <v>39</v>
      </c>
      <c r="C39" s="61"/>
      <c r="D39" s="61"/>
      <c r="E39" s="51">
        <f>+TRUNC(H39*10%,0)</f>
        <v>0</v>
      </c>
      <c r="F39" s="51"/>
      <c r="G39" s="51"/>
      <c r="H39" s="51">
        <f>+BA37</f>
        <v>0</v>
      </c>
      <c r="I39" s="51"/>
      <c r="J39" s="51"/>
      <c r="K39" s="46"/>
      <c r="L39" s="46"/>
      <c r="M39" s="46"/>
      <c r="N39" s="46"/>
      <c r="O39" s="46"/>
      <c r="P39" s="46"/>
      <c r="Q39" s="62"/>
      <c r="R39" s="52"/>
      <c r="S39" s="52"/>
      <c r="T39" s="52"/>
      <c r="U39" s="53"/>
      <c r="V39" s="53"/>
      <c r="W39" s="53"/>
      <c r="X39" s="44"/>
      <c r="Y39" s="44"/>
      <c r="Z39" s="44"/>
      <c r="AA39" s="55" t="s">
        <v>40</v>
      </c>
      <c r="AB39" s="56"/>
      <c r="AC39" s="56"/>
      <c r="AD39" s="56"/>
      <c r="AE39" s="56"/>
      <c r="AF39" s="57"/>
      <c r="AG39" s="58">
        <f>SUM(AG37:AG38)</f>
        <v>0</v>
      </c>
      <c r="AH39" s="59"/>
      <c r="AI39" s="59"/>
      <c r="AJ39" s="59"/>
      <c r="AK39" s="59"/>
      <c r="AL39" s="59"/>
      <c r="AM39" s="59"/>
      <c r="AN39" s="60"/>
      <c r="AP39" s="47"/>
      <c r="AQ39" s="48" t="str">
        <f>IF(COLUMNS(AQ:$AY)&gt;LEN(TEXT($AG39,"¥0;¥-0")),"",LEFT(RIGHT(TEXT($AG39,"¥0;¥-0"),COLUMNS(AQ:$AY)),1))</f>
        <v/>
      </c>
      <c r="AR39" s="48" t="str">
        <f>IF(COLUMNS(AR:$AY)&gt;LEN(TEXT($AG39,"¥0;¥-0")),"",LEFT(RIGHT(TEXT($AG39,"¥0;¥-0"),COLUMNS(AR:$AY)),1))</f>
        <v/>
      </c>
      <c r="AS39" s="48" t="str">
        <f>IF(COLUMNS(AS:$AY)&gt;LEN(TEXT($AG39,"¥0;¥-0")),"",LEFT(RIGHT(TEXT($AG39,"¥0;¥-0"),COLUMNS(AS:$AY)),1))</f>
        <v/>
      </c>
      <c r="AT39" s="48" t="str">
        <f>IF(COLUMNS(AT:$AY)&gt;LEN(TEXT($AG39,"¥0;¥-0")),"",LEFT(RIGHT(TEXT($AG39,"¥0;¥-0"),COLUMNS(AT:$AY)),1))</f>
        <v/>
      </c>
      <c r="AU39" s="48" t="str">
        <f>IF(COLUMNS(AU:$AY)&gt;LEN(TEXT($AG39,"¥0;¥-0")),"",LEFT(RIGHT(TEXT($AG39,"¥0;¥-0"),COLUMNS(AU:$AY)),1))</f>
        <v/>
      </c>
      <c r="AV39" s="48" t="str">
        <f>IF(COLUMNS(AV:$AY)&gt;LEN(TEXT($AG39,"¥0;¥-0")),"",LEFT(RIGHT(TEXT($AG39,"¥0;¥-0"),COLUMNS(AV:$AY)),1))</f>
        <v/>
      </c>
      <c r="AW39" s="48" t="str">
        <f>IF(COLUMNS(AW:$AY)&gt;LEN(TEXT($AG39,"¥0;¥-0")),"",LEFT(RIGHT(TEXT($AG39,"¥0;¥-0"),COLUMNS(AW:$AY)),1))</f>
        <v/>
      </c>
      <c r="AX39" s="48" t="str">
        <f>IF(COLUMNS(AX:$AY)&gt;LEN(TEXT($AG39,"¥0;¥-0")),"",LEFT(RIGHT(TEXT($AG39,"¥0;¥-0"),COLUMNS(AX:$AY)),1))</f>
        <v>¥</v>
      </c>
      <c r="AY39" s="48" t="str">
        <f>IF(COLUMNS(AY:$AY)&gt;LEN(TEXT($AG39,"¥0;¥-0")),"",LEFT(RIGHT(TEXT($AG39,"¥0;¥-0"),COLUMNS(AY:$AY)),1))</f>
        <v>0</v>
      </c>
      <c r="AZ39" s="2"/>
      <c r="BA39" s="3"/>
      <c r="BB39" s="2"/>
      <c r="BC39" s="2"/>
    </row>
    <row r="40" spans="1:89" s="1" customFormat="1" ht="23.25" customHeight="1">
      <c r="A40" s="5"/>
      <c r="B40" s="50" t="s">
        <v>41</v>
      </c>
      <c r="C40" s="50"/>
      <c r="D40" s="50"/>
      <c r="E40" s="51">
        <f>+TRUNC(H40*8%,0)</f>
        <v>0</v>
      </c>
      <c r="F40" s="51"/>
      <c r="G40" s="51"/>
      <c r="H40" s="51">
        <f>+BB37</f>
        <v>0</v>
      </c>
      <c r="I40" s="51"/>
      <c r="J40" s="51"/>
      <c r="K40" s="46"/>
      <c r="L40" s="46"/>
      <c r="M40" s="46"/>
      <c r="N40" s="46"/>
      <c r="O40" s="46"/>
      <c r="P40" s="46"/>
      <c r="Q40" s="52"/>
      <c r="R40" s="52"/>
      <c r="S40" s="52"/>
      <c r="T40" s="52"/>
      <c r="U40" s="53"/>
      <c r="V40" s="53"/>
      <c r="W40" s="53"/>
      <c r="X40" s="54"/>
      <c r="Y40" s="54"/>
      <c r="Z40" s="54"/>
      <c r="AA40" s="54"/>
      <c r="AB40" s="54"/>
      <c r="AC40" s="54"/>
      <c r="AD40" s="44"/>
      <c r="AE40" s="44"/>
      <c r="AF40" s="44"/>
      <c r="AG40" s="49"/>
      <c r="AH40" s="49"/>
      <c r="AI40" s="49"/>
      <c r="AJ40" s="49"/>
      <c r="AK40" s="49"/>
      <c r="AL40" s="49"/>
      <c r="AM40" s="49"/>
      <c r="AN40" s="49"/>
      <c r="AP40" s="2"/>
      <c r="AQ40" s="48" t="str">
        <f>IF(COLUMNS(AQ:$AY)&gt;LEN(TEXT($AG38,"¥0;¥-0")),"",LEFT(RIGHT(TEXT($AG38,"¥0;¥-0"),COLUMNS(AQ:$AY)),1))</f>
        <v/>
      </c>
      <c r="AR40" s="48" t="str">
        <f>IF(COLUMNS(AR:$AY)&gt;LEN(TEXT($AG38,"¥0;¥-0")),"",LEFT(RIGHT(TEXT($AG38,"¥0;¥-0"),COLUMNS(AR:$AY)),1))</f>
        <v/>
      </c>
      <c r="AS40" s="48" t="str">
        <f>IF(COLUMNS(AS:$AY)&gt;LEN(TEXT($AG38,"¥0;¥-0")),"",LEFT(RIGHT(TEXT($AG38,"¥0;¥-0"),COLUMNS(AS:$AY)),1))</f>
        <v/>
      </c>
      <c r="AT40" s="48" t="str">
        <f>IF(COLUMNS(AT:$AY)&gt;LEN(TEXT($AG38,"¥0;¥-0")),"",LEFT(RIGHT(TEXT($AG38,"¥0;¥-0"),COLUMNS(AT:$AY)),1))</f>
        <v/>
      </c>
      <c r="AU40" s="48" t="str">
        <f>IF(COLUMNS(AU:$AY)&gt;LEN(TEXT($AG38,"¥0;¥-0")),"",LEFT(RIGHT(TEXT($AG38,"¥0;¥-0"),COLUMNS(AU:$AY)),1))</f>
        <v/>
      </c>
      <c r="AV40" s="48" t="str">
        <f>IF(COLUMNS(AV:$AY)&gt;LEN(TEXT($AG38,"¥0;¥-0")),"",LEFT(RIGHT(TEXT($AG38,"¥0;¥-0"),COLUMNS(AV:$AY)),1))</f>
        <v/>
      </c>
      <c r="AW40" s="48" t="str">
        <f>IF(COLUMNS(AW:$AY)&gt;LEN(TEXT($AG38,"¥0;¥-0")),"",LEFT(RIGHT(TEXT($AG38,"¥0;¥-0"),COLUMNS(AW:$AY)),1))</f>
        <v/>
      </c>
      <c r="AX40" s="48" t="str">
        <f>IF(COLUMNS(AX:$AY)&gt;LEN(TEXT($AG38,"¥0;¥-0")),"",LEFT(RIGHT(TEXT($AG38,"¥0;¥-0"),COLUMNS(AX:$AY)),1))</f>
        <v>¥</v>
      </c>
      <c r="AY40" s="48" t="str">
        <f>IF(COLUMNS(AY:$AY)&gt;LEN(TEXT($AG38,"¥0;¥-0")),"",LEFT(RIGHT(TEXT($AG38,"¥0;¥-0"),COLUMNS(AY:$AY)),1))</f>
        <v>0</v>
      </c>
      <c r="AZ40" s="2"/>
      <c r="BA40" s="3"/>
      <c r="BB40" s="2"/>
      <c r="BC40" s="2"/>
    </row>
    <row r="41" spans="1:89" s="1" customFormat="1" ht="21.75" customHeight="1">
      <c r="A41" s="5"/>
      <c r="B41" s="16" t="s">
        <v>42</v>
      </c>
      <c r="C41" s="6" t="s">
        <v>43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6"/>
      <c r="AB41" s="6"/>
      <c r="AC41" s="6"/>
      <c r="AD41" s="6"/>
      <c r="AE41" s="6"/>
      <c r="AF41" s="6"/>
      <c r="AG41" s="6" t="s">
        <v>44</v>
      </c>
      <c r="AH41" s="6"/>
      <c r="AI41" s="6"/>
      <c r="AJ41" s="6"/>
      <c r="AK41" s="6"/>
      <c r="AL41" s="6"/>
      <c r="AM41" s="6"/>
      <c r="AN41" s="5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3"/>
      <c r="BB41" s="2"/>
      <c r="BC41" s="2"/>
    </row>
    <row r="42" spans="1:89" s="1" customFormat="1" ht="21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3"/>
      <c r="BB42" s="2"/>
      <c r="BC42" s="2"/>
    </row>
    <row r="43" spans="1:89" s="1" customFormat="1" ht="21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3"/>
      <c r="BB43" s="2"/>
      <c r="BC43" s="2"/>
    </row>
    <row r="44" spans="1:89" s="1" customFormat="1" ht="21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3"/>
      <c r="BB44" s="2"/>
      <c r="BC44" s="2"/>
    </row>
    <row r="45" spans="1:89" s="1" customFormat="1" ht="21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3"/>
      <c r="BB45" s="2"/>
      <c r="BC45" s="2"/>
    </row>
    <row r="46" spans="1:89" s="1" customFormat="1" ht="21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3"/>
      <c r="BB46" s="2"/>
      <c r="BC46" s="2"/>
    </row>
    <row r="47" spans="1:89" s="1" customFormat="1" ht="21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3"/>
      <c r="BB47" s="2"/>
      <c r="BC47" s="2"/>
    </row>
    <row r="48" spans="1:89" s="5" customFormat="1" ht="21.75" customHeight="1">
      <c r="AO48" s="1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3"/>
      <c r="BB48" s="2"/>
      <c r="BC48" s="2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41:85" s="5" customFormat="1" ht="21.75" customHeight="1">
      <c r="AO49" s="1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3"/>
      <c r="BB49" s="2"/>
      <c r="BC49" s="2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</sheetData>
  <sheetProtection algorithmName="SHA-512" hashValue="EJPsXYshVawyEfiXJ81dklq0hxIAC3/cySU7XGtedcGaiXppHs8GcKOA8bJN+zDuSlftFxsRC/Dgt9BGtgA+xw==" saltValue="AowG3MLbFZi99FHYsFsusQ==" spinCount="100000" sheet="1" objects="1" scenarios="1"/>
  <mergeCells count="193">
    <mergeCell ref="A1:AN1"/>
    <mergeCell ref="J3:K3"/>
    <mergeCell ref="N3:O3"/>
    <mergeCell ref="P3:Q3"/>
    <mergeCell ref="R3:S3"/>
    <mergeCell ref="T3:U3"/>
    <mergeCell ref="B5:L5"/>
    <mergeCell ref="C7:K8"/>
    <mergeCell ref="N7:P8"/>
    <mergeCell ref="Q8:T9"/>
    <mergeCell ref="V8:AM9"/>
    <mergeCell ref="B10:D12"/>
    <mergeCell ref="E10:E12"/>
    <mergeCell ref="F10:F12"/>
    <mergeCell ref="G10:G12"/>
    <mergeCell ref="H10:H12"/>
    <mergeCell ref="B16:D16"/>
    <mergeCell ref="F16:K16"/>
    <mergeCell ref="B17:D17"/>
    <mergeCell ref="F17:K17"/>
    <mergeCell ref="N17:W17"/>
    <mergeCell ref="X17:AG17"/>
    <mergeCell ref="AR12:AY13"/>
    <mergeCell ref="X13:Y13"/>
    <mergeCell ref="Z13:AK13"/>
    <mergeCell ref="B14:D14"/>
    <mergeCell ref="E14:F14"/>
    <mergeCell ref="B15:D15"/>
    <mergeCell ref="F15:K15"/>
    <mergeCell ref="I10:I12"/>
    <mergeCell ref="J10:J12"/>
    <mergeCell ref="K10:K12"/>
    <mergeCell ref="L10:L12"/>
    <mergeCell ref="M10:M12"/>
    <mergeCell ref="W10:AN11"/>
    <mergeCell ref="Q11:T12"/>
    <mergeCell ref="W12:AM12"/>
    <mergeCell ref="B18:D19"/>
    <mergeCell ref="E18:P19"/>
    <mergeCell ref="Q18:W19"/>
    <mergeCell ref="Y18:AL19"/>
    <mergeCell ref="AM18:AN19"/>
    <mergeCell ref="D21:M21"/>
    <mergeCell ref="N21:P21"/>
    <mergeCell ref="Q21:T21"/>
    <mergeCell ref="U21:W21"/>
    <mergeCell ref="X21:AC21"/>
    <mergeCell ref="AD21:AF21"/>
    <mergeCell ref="AG21:AN21"/>
    <mergeCell ref="D22:M22"/>
    <mergeCell ref="N22:P22"/>
    <mergeCell ref="Q22:T22"/>
    <mergeCell ref="U22:W22"/>
    <mergeCell ref="X22:AC22"/>
    <mergeCell ref="AD22:AF22"/>
    <mergeCell ref="AG22:AN22"/>
    <mergeCell ref="AQ22:AS22"/>
    <mergeCell ref="D23:M23"/>
    <mergeCell ref="N23:P23"/>
    <mergeCell ref="Q23:T23"/>
    <mergeCell ref="U23:W23"/>
    <mergeCell ref="X23:AC23"/>
    <mergeCell ref="AD23:AF23"/>
    <mergeCell ref="AG23:AN23"/>
    <mergeCell ref="AQ23:AS23"/>
    <mergeCell ref="AG24:AN24"/>
    <mergeCell ref="AQ24:AS24"/>
    <mergeCell ref="D25:M25"/>
    <mergeCell ref="N25:P25"/>
    <mergeCell ref="Q25:T25"/>
    <mergeCell ref="U25:W25"/>
    <mergeCell ref="X25:AC25"/>
    <mergeCell ref="AD25:AF25"/>
    <mergeCell ref="AG25:AN25"/>
    <mergeCell ref="AQ25:AS25"/>
    <mergeCell ref="D24:M24"/>
    <mergeCell ref="N24:P24"/>
    <mergeCell ref="Q24:T24"/>
    <mergeCell ref="U24:W24"/>
    <mergeCell ref="X24:AC24"/>
    <mergeCell ref="AD24:AF24"/>
    <mergeCell ref="AG26:AN26"/>
    <mergeCell ref="AQ26:AS26"/>
    <mergeCell ref="D27:M27"/>
    <mergeCell ref="N27:P27"/>
    <mergeCell ref="Q27:T27"/>
    <mergeCell ref="U27:W27"/>
    <mergeCell ref="X27:AC27"/>
    <mergeCell ref="AD27:AF27"/>
    <mergeCell ref="AG27:AN27"/>
    <mergeCell ref="AQ27:AS27"/>
    <mergeCell ref="D26:M26"/>
    <mergeCell ref="N26:P26"/>
    <mergeCell ref="Q26:T26"/>
    <mergeCell ref="U26:W26"/>
    <mergeCell ref="X26:AC26"/>
    <mergeCell ref="AD26:AF26"/>
    <mergeCell ref="AG28:AN28"/>
    <mergeCell ref="AQ28:AS28"/>
    <mergeCell ref="D29:M29"/>
    <mergeCell ref="N29:P29"/>
    <mergeCell ref="Q29:T29"/>
    <mergeCell ref="U29:W29"/>
    <mergeCell ref="X29:AC29"/>
    <mergeCell ref="AD29:AF29"/>
    <mergeCell ref="AG29:AN29"/>
    <mergeCell ref="AQ29:AS29"/>
    <mergeCell ref="D28:M28"/>
    <mergeCell ref="N28:P28"/>
    <mergeCell ref="Q28:T28"/>
    <mergeCell ref="U28:W28"/>
    <mergeCell ref="X28:AC28"/>
    <mergeCell ref="AD28:AF28"/>
    <mergeCell ref="AG30:AN30"/>
    <mergeCell ref="AQ30:AS30"/>
    <mergeCell ref="D31:M31"/>
    <mergeCell ref="N31:P31"/>
    <mergeCell ref="Q31:T31"/>
    <mergeCell ref="U31:W31"/>
    <mergeCell ref="X31:AC31"/>
    <mergeCell ref="AD31:AF31"/>
    <mergeCell ref="AG31:AN31"/>
    <mergeCell ref="AQ31:AS31"/>
    <mergeCell ref="D30:M30"/>
    <mergeCell ref="N30:P30"/>
    <mergeCell ref="Q30:T30"/>
    <mergeCell ref="U30:W30"/>
    <mergeCell ref="X30:AC30"/>
    <mergeCell ref="AD30:AF30"/>
    <mergeCell ref="AG32:AN32"/>
    <mergeCell ref="AQ32:AS32"/>
    <mergeCell ref="D33:M33"/>
    <mergeCell ref="N33:P33"/>
    <mergeCell ref="Q33:T33"/>
    <mergeCell ref="U33:W33"/>
    <mergeCell ref="X33:AC33"/>
    <mergeCell ref="AD33:AF33"/>
    <mergeCell ref="AG33:AN33"/>
    <mergeCell ref="AQ33:AS33"/>
    <mergeCell ref="D32:M32"/>
    <mergeCell ref="N32:P32"/>
    <mergeCell ref="Q32:T32"/>
    <mergeCell ref="U32:W32"/>
    <mergeCell ref="X32:AC32"/>
    <mergeCell ref="AD32:AF32"/>
    <mergeCell ref="AG34:AN34"/>
    <mergeCell ref="AQ34:AS34"/>
    <mergeCell ref="D35:M35"/>
    <mergeCell ref="N35:P35"/>
    <mergeCell ref="Q35:T35"/>
    <mergeCell ref="U35:W35"/>
    <mergeCell ref="X35:AC35"/>
    <mergeCell ref="AD35:AF35"/>
    <mergeCell ref="AG35:AN35"/>
    <mergeCell ref="AQ35:AS35"/>
    <mergeCell ref="D34:M34"/>
    <mergeCell ref="N34:P34"/>
    <mergeCell ref="Q34:T34"/>
    <mergeCell ref="U34:W34"/>
    <mergeCell ref="X34:AC34"/>
    <mergeCell ref="AD34:AF34"/>
    <mergeCell ref="AG36:AN36"/>
    <mergeCell ref="AQ36:AS36"/>
    <mergeCell ref="B37:M37"/>
    <mergeCell ref="AA37:AF37"/>
    <mergeCell ref="AG37:AN37"/>
    <mergeCell ref="B38:D38"/>
    <mergeCell ref="E38:G38"/>
    <mergeCell ref="H38:J38"/>
    <mergeCell ref="Q38:T38"/>
    <mergeCell ref="U38:W38"/>
    <mergeCell ref="D36:M36"/>
    <mergeCell ref="N36:P36"/>
    <mergeCell ref="Q36:T36"/>
    <mergeCell ref="U36:W36"/>
    <mergeCell ref="X36:AC36"/>
    <mergeCell ref="AD36:AF36"/>
    <mergeCell ref="AG40:AN40"/>
    <mergeCell ref="B40:D40"/>
    <mergeCell ref="E40:G40"/>
    <mergeCell ref="H40:J40"/>
    <mergeCell ref="Q40:T40"/>
    <mergeCell ref="U40:W40"/>
    <mergeCell ref="X40:AC40"/>
    <mergeCell ref="AA38:AF38"/>
    <mergeCell ref="AG38:AN38"/>
    <mergeCell ref="B39:D39"/>
    <mergeCell ref="E39:G39"/>
    <mergeCell ref="H39:J39"/>
    <mergeCell ref="Q39:T39"/>
    <mergeCell ref="U39:W39"/>
    <mergeCell ref="AA39:AF39"/>
    <mergeCell ref="AG39:AN39"/>
  </mergeCells>
  <phoneticPr fontId="6"/>
  <dataValidations count="1">
    <dataValidation type="list" allowBlank="1" showInputMessage="1" showErrorMessage="1" sqref="N22:P36" xr:uid="{9B36FF68-F7B5-40A0-A009-1AC8F1118062}">
      <formula1>$BC$22:$BC$23</formula1>
    </dataValidation>
  </dataValidations>
  <pageMargins left="0.70866141732283472" right="0.39370078740157483" top="0.74803149606299213" bottom="0.35433070866141736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(自動計算）</vt:lpstr>
      <vt:lpstr>'請求書 (自動計算）'!Print_Area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経理5</dc:creator>
  <cp:lastModifiedBy>経理5</cp:lastModifiedBy>
  <dcterms:created xsi:type="dcterms:W3CDTF">2023-09-06T06:16:52Z</dcterms:created>
  <dcterms:modified xsi:type="dcterms:W3CDTF">2023-09-06T06:45:24Z</dcterms:modified>
</cp:coreProperties>
</file>